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КП по доходам" sheetId="2" r:id="rId1"/>
  </sheets>
  <calcPr calcId="145621"/>
</workbook>
</file>

<file path=xl/calcChain.xml><?xml version="1.0" encoding="utf-8"?>
<calcChain xmlns="http://schemas.openxmlformats.org/spreadsheetml/2006/main">
  <c r="AP97" i="2" l="1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9" i="2"/>
</calcChain>
</file>

<file path=xl/sharedStrings.xml><?xml version="1.0" encoding="utf-8"?>
<sst xmlns="http://schemas.openxmlformats.org/spreadsheetml/2006/main" count="605" uniqueCount="336">
  <si>
    <t>(расшифровка подписи)</t>
  </si>
  <si>
    <t>(подпись)</t>
  </si>
  <si>
    <t>Проверка</t>
  </si>
  <si>
    <t xml:space="preserve">                                       </t>
  </si>
  <si>
    <t>Исполнитель</t>
  </si>
  <si>
    <t>16,27</t>
  </si>
  <si>
    <t>Итого:</t>
  </si>
  <si>
    <t>Всего доходов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</si>
  <si>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</si>
  <si>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1 16 11 050 01 0000 140</t>
  </si>
  <si>
    <t>825</t>
  </si>
  <si>
    <t>Нет плана</t>
  </si>
  <si>
    <t>82511611050010000140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</si>
  <si>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</si>
  <si>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82511610123010051140</t>
  </si>
  <si>
    <t>1 16 10 123 01 0051 140</t>
  </si>
  <si>
    <t>Министерство природных ресурсов и экологии Республики Карелия</t>
  </si>
  <si>
    <t/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</si>
  <si>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</si>
  <si>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82211601203010000140</t>
  </si>
  <si>
    <t>1 16 01 203 01 0000 140</t>
  </si>
  <si>
    <t>822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</si>
  <si>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</si>
  <si>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82211601193010000140</t>
  </si>
  <si>
    <t>1 16 01 193 01 0000 140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</si>
  <si>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</si>
  <si>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82211601173010000140</t>
  </si>
  <si>
    <t>1 16 01 173 01 0000 140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</si>
  <si>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</si>
  <si>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82211601153010000140</t>
  </si>
  <si>
    <t>1 16 01 153 01 0000 140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</si>
  <si>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</si>
  <si>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82211601073010000140</t>
  </si>
  <si>
    <t>1 16 01 073 01 0000 140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</si>
  <si>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</si>
  <si>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82211601063010000140</t>
  </si>
  <si>
    <t>1 16 01 063 01 0000 140</t>
  </si>
  <si>
    <t>Управление Республики Карелия по обеспечению деятельности мировых судей</t>
  </si>
  <si>
    <t>32211610123010051140</t>
  </si>
  <si>
    <t>322</t>
  </si>
  <si>
    <t>Федеральная служба судебных приставов</t>
  </si>
  <si>
    <t>18811610123010051140</t>
  </si>
  <si>
    <t>188</t>
  </si>
  <si>
    <t xml:space="preserve"> Министерство внутренних дел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</si>
  <si>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</si>
  <si>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</si>
  <si>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1 16 10 129 01 0000 140</t>
  </si>
  <si>
    <t>182</t>
  </si>
  <si>
    <t>23,46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</si>
  <si>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</si>
  <si>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</si>
  <si>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18210803010010000110</t>
  </si>
  <si>
    <t>1 08 03 010 01 1000 110</t>
  </si>
  <si>
    <t>Налог, взимаемый в связи с применением патентной системы налогообложения</t>
  </si>
  <si>
    <t>18210504020022100110</t>
  </si>
  <si>
    <t>18210504020020000110</t>
  </si>
  <si>
    <t>1 05 04 020 02 2100 110</t>
  </si>
  <si>
    <t>65,46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</si>
  <si>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</si>
  <si>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</si>
  <si>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1 05 04 020 02 1000 110</t>
  </si>
  <si>
    <t>Единый сельскохозяйственный налог</t>
  </si>
  <si>
    <t>18210503010012100110</t>
  </si>
  <si>
    <t>18210503010010000110</t>
  </si>
  <si>
    <t>18210503000010000110</t>
  </si>
  <si>
    <t>1 05 03 010 01 2100 110</t>
  </si>
  <si>
    <t>21,43</t>
  </si>
  <si>
    <t>18210503010011000110</t>
  </si>
  <si>
    <t>1 05 03 010 01 1000 110</t>
  </si>
  <si>
    <t>Единый налог на вмененный налог для отдельных видов деятельности (за налоговые периды, истекшие до 1 января 2011 года) (штрафы)</t>
  </si>
  <si>
    <t>18210502020023000110</t>
  </si>
  <si>
    <t>18210502020020000110</t>
  </si>
  <si>
    <t>18210502000020000110</t>
  </si>
  <si>
    <t>1 05 02 020 02 3000 110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</si>
  <si>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</si>
  <si>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</si>
  <si>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1 05 02 020 02 2100 110</t>
  </si>
  <si>
    <t>Единый налог на вмененный доход для отдельных видов дестельности (штрафы)</t>
  </si>
  <si>
    <t>18210502010023000110</t>
  </si>
  <si>
    <t>18210502010020000110</t>
  </si>
  <si>
    <t>1 05 02 010 02 3000 110</t>
  </si>
  <si>
    <t>Единый налог на вмененный доход для отдельных видов деятельности (пени)</t>
  </si>
  <si>
    <t>18210502010022100110</t>
  </si>
  <si>
    <t>1 05 02 010 02 2100 110</t>
  </si>
  <si>
    <t>23,25</t>
  </si>
  <si>
    <t>Единый налог на вмененный доход для отдельных видов деятельности</t>
  </si>
  <si>
    <t>18210502010021000110</t>
  </si>
  <si>
    <t>1 05 02 010 02 1000 110</t>
  </si>
  <si>
    <t>29,97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</si>
  <si>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</si>
  <si>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</si>
  <si>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18210102040010000110</t>
  </si>
  <si>
    <t>18210102000010000110</t>
  </si>
  <si>
    <t>1 01 02 040 01 1000 110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</si>
  <si>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</si>
  <si>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18210102030013000110</t>
  </si>
  <si>
    <t>18210102030010000110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</si>
  <si>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</si>
  <si>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</si>
  <si>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</si>
  <si>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1 01 02 030 01 2100 110</t>
  </si>
  <si>
    <t>21,39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</si>
  <si>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</si>
  <si>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18210102030011000110</t>
  </si>
  <si>
    <t>1 01 02 030 01 1000 110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</si>
  <si>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</si>
  <si>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18210102020013000110</t>
  </si>
  <si>
    <t>18210102020010000110</t>
  </si>
  <si>
    <t>1 01 02 020 01 3000 110</t>
  </si>
  <si>
    <t>15,41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</si>
  <si>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</si>
  <si>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</si>
  <si>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1 01 02 020 01 1000 110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</si>
  <si>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</si>
  <si>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18210102010014000110</t>
  </si>
  <si>
    <t>18210102010010000110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</si>
  <si>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</si>
  <si>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</si>
  <si>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18210102010013000110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</si>
  <si>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</si>
  <si>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</si>
  <si>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18210102010012100110</t>
  </si>
  <si>
    <t>1 01 02 010 01 2100 110</t>
  </si>
  <si>
    <t>21,83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</si>
  <si>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</si>
  <si>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</si>
  <si>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1 01 02 010 01 1000 110</t>
  </si>
  <si>
    <t>22,26</t>
  </si>
  <si>
    <t>Федеральная налоговая служба</t>
  </si>
  <si>
    <t>14111610123010051140</t>
  </si>
  <si>
    <t>141</t>
  </si>
  <si>
    <t>Федеральная служба по надзору в сфере защиты прав потребителей и благополучия человека</t>
  </si>
  <si>
    <t>34,50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</si>
  <si>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</si>
  <si>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</si>
  <si>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10010302260010000110</t>
  </si>
  <si>
    <t>10010302000010000110</t>
  </si>
  <si>
    <t>1 03 02 261 01 0000 110</t>
  </si>
  <si>
    <t>100</t>
  </si>
  <si>
    <t>23,16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</si>
  <si>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</si>
  <si>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</si>
  <si>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10010302250010000110</t>
  </si>
  <si>
    <t>1 03 02 251 01 0000 110</t>
  </si>
  <si>
    <t>27,28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</si>
  <si>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</si>
  <si>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</si>
  <si>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10010302240010000110</t>
  </si>
  <si>
    <t>1 03 02 241 01 0000 110</t>
  </si>
  <si>
    <t>21,55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</si>
  <si>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</si>
  <si>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</si>
  <si>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10010302230010000110</t>
  </si>
  <si>
    <t>1 03 02 231 01 0000 110</t>
  </si>
  <si>
    <t>21,76</t>
  </si>
  <si>
    <t xml:space="preserve">Управление Федерального Казначейства </t>
  </si>
  <si>
    <t>85,83</t>
  </si>
  <si>
    <t>ооо</t>
  </si>
  <si>
    <t>04811201041016000120</t>
  </si>
  <si>
    <t>1 12 01 041 01 6000 120</t>
  </si>
  <si>
    <t>048</t>
  </si>
  <si>
    <t>18,00</t>
  </si>
  <si>
    <t>Плата за сброс загрязняющих веществ в водные объекты</t>
  </si>
  <si>
    <t>04811201030016000120</t>
  </si>
  <si>
    <t>04811201000010000120</t>
  </si>
  <si>
    <t>1 12 01 030 01 6000 120</t>
  </si>
  <si>
    <t>5,63</t>
  </si>
  <si>
    <t>Плата за выбросы загрязняющих веществ в атмосферный воздух стационарными объектами</t>
  </si>
  <si>
    <t>04811201010016000120</t>
  </si>
  <si>
    <t>1 12 01 010 01 6000 120</t>
  </si>
  <si>
    <t>ллл</t>
  </si>
  <si>
    <t>04811201010012100120</t>
  </si>
  <si>
    <t>1 12 01 010 01 2100 120</t>
  </si>
  <si>
    <t>26,77</t>
  </si>
  <si>
    <t>Федеральная служба по надзору в сфере природопользования</t>
  </si>
  <si>
    <t>19,53</t>
  </si>
  <si>
    <t>Прочие субвенции бюджетам муниципальных районов</t>
  </si>
  <si>
    <t>04020239999050000150</t>
  </si>
  <si>
    <t>2 02 39 999 05 0000 150</t>
  </si>
  <si>
    <t>040</t>
  </si>
  <si>
    <t>24,86</t>
  </si>
  <si>
    <t>Субвенции бюджетам муниципальных районов на выполнение передаваемых полномочий субъектов Российской Федерации</t>
  </si>
  <si>
    <t>04020230024050000150</t>
  </si>
  <si>
    <t>2 02 30 024 05 0000 150</t>
  </si>
  <si>
    <t>7,70</t>
  </si>
  <si>
    <t>Прочие субсидии бюджетам муниципальных районов</t>
  </si>
  <si>
    <t>04020229999050000150</t>
  </si>
  <si>
    <t>2 02 29 999 05 0000 150</t>
  </si>
  <si>
    <t>0,00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</si>
  <si>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</si>
  <si>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04020225097050000150</t>
  </si>
  <si>
    <t>2 02 25 097 05 0000 150</t>
  </si>
  <si>
    <t>Прочие неналоговые доходы бюджетов муниципальных районов</t>
  </si>
  <si>
    <t>04011705050050000180</t>
  </si>
  <si>
    <t>1 17 05 050 05 0000 180</t>
  </si>
  <si>
    <t>100,00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</si>
  <si>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</si>
  <si>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04011607010050000140</t>
  </si>
  <si>
    <t>1 16 07 010 05 0000 140</t>
  </si>
  <si>
    <t>Прочие доходы от компенсации затрат бюджетов муниципальных районов</t>
  </si>
  <si>
    <t>04011302995050000130</t>
  </si>
  <si>
    <t>1 13 02 995 05 0000 130</t>
  </si>
  <si>
    <t>22,69</t>
  </si>
  <si>
    <t>Прочие доходы от оказания платных услуг (работ) получателями средств бюджетов муниципальных районов</t>
  </si>
  <si>
    <t>04011301995050000130</t>
  </si>
  <si>
    <t>1 13 01 995 05 0000 130</t>
  </si>
  <si>
    <t>18,23</t>
  </si>
  <si>
    <t>Муниципальное учреждение "Районное управление образования и по делам молодежи"</t>
  </si>
  <si>
    <t>10,58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</si>
  <si>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</si>
  <si>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03920240014050000150</t>
  </si>
  <si>
    <t>2 02 40 014 05 0000 150</t>
  </si>
  <si>
    <t>039</t>
  </si>
  <si>
    <t>Контрольно-счетный комитет Лахденпохского муниципального района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</si>
  <si>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</si>
  <si>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03121960010050000150</t>
  </si>
  <si>
    <t>2 19 60 010 05 0000 150</t>
  </si>
  <si>
    <t>031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</si>
  <si>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</si>
  <si>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03120235120050000150</t>
  </si>
  <si>
    <t>2 02 35 120 05 0000 150</t>
  </si>
  <si>
    <t>22,24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</si>
  <si>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</si>
  <si>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03120235118050000150</t>
  </si>
  <si>
    <t>2 02 35 118 05 0000 150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</si>
  <si>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</si>
  <si>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03120235082050000150</t>
  </si>
  <si>
    <t>2 02 35 082 05 0000 150</t>
  </si>
  <si>
    <t>17,09</t>
  </si>
  <si>
    <t>03120230024050000150</t>
  </si>
  <si>
    <t>6,48</t>
  </si>
  <si>
    <t>03120229999050000150</t>
  </si>
  <si>
    <t>Субсидии бюджетам муниципальных районов на реализацию мероприятий по обеспечению жильем молодых семей</t>
  </si>
  <si>
    <t>03120225497050000150</t>
  </si>
  <si>
    <t>2 02 25 497 05 0000 150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</si>
  <si>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</si>
  <si>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03120220302050000150</t>
  </si>
  <si>
    <t>2 02 20 302 05 0000 150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</si>
  <si>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</si>
  <si>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03120220299050000150</t>
  </si>
  <si>
    <t>2 02 20 299 05 0000 150</t>
  </si>
  <si>
    <t>24,99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</si>
  <si>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</si>
  <si>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03120215001050000150</t>
  </si>
  <si>
    <t>2 02 15 001 05 0000 150</t>
  </si>
  <si>
    <t>Невыясненные поступления, зачисляемые в бюджеты муниципальных районов</t>
  </si>
  <si>
    <t>03111701050050000180</t>
  </si>
  <si>
    <t>03111701050050000000</t>
  </si>
  <si>
    <t>1 17 01 050 05 0000 180</t>
  </si>
  <si>
    <t>03111610123010051140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</si>
  <si>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</si>
  <si>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03111610032050000140</t>
  </si>
  <si>
    <t>1 16 10 032 05 0000 140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</si>
  <si>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</si>
  <si>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03111610031050000140</t>
  </si>
  <si>
    <t>1 16 10 031 05 0000 140</t>
  </si>
  <si>
    <t>1,79</t>
  </si>
  <si>
    <t>03111601203010000140</t>
  </si>
  <si>
    <t>16,73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</si>
  <si>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</si>
  <si>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03111406013130000430</t>
  </si>
  <si>
    <t>1 14 06 013 13 0000 430</t>
  </si>
  <si>
    <t>94,06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</si>
  <si>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</si>
  <si>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03111406013050000430</t>
  </si>
  <si>
    <t>1 14 06 013 05 0000 430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</si>
  <si>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</si>
  <si>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03111402053050000410</t>
  </si>
  <si>
    <t>1 14 02 053 05 0000 410</t>
  </si>
  <si>
    <t>4,49</t>
  </si>
  <si>
    <t>Доходы, поступающие в порядке возмещения расходов, понесенных в связи с эксплуатацией имущества муниципальных районов</t>
  </si>
  <si>
    <t>03111302065050000130</t>
  </si>
  <si>
    <t>1 13 02 065 05 0000 130</t>
  </si>
  <si>
    <t>7,44</t>
  </si>
  <si>
    <t>03111301995050000130</t>
  </si>
  <si>
    <t>2,09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</si>
  <si>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</si>
  <si>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03111109045050000120</t>
  </si>
  <si>
    <t>1 11 09 045 05 0000 120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</si>
  <si>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</si>
  <si>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03111107015050000120</t>
  </si>
  <si>
    <t>1 11 07 015 05 0000 120</t>
  </si>
  <si>
    <t>23,19</t>
  </si>
  <si>
    <t>Доходы от сдачи в аренду имущества, составляющего казну муниципальных районов (за исключением земельных участков)</t>
  </si>
  <si>
    <t>03111105075050000120</t>
  </si>
  <si>
    <t>1 11 05 075 05 0000 120</t>
  </si>
  <si>
    <t>34,28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</si>
  <si>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</si>
  <si>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03111105013130000120</t>
  </si>
  <si>
    <t>1 11 05 013 13 0000 120</t>
  </si>
  <si>
    <t>19,59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</si>
  <si>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</si>
  <si>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03111105013050000120</t>
  </si>
  <si>
    <t>1 11 05 013 05 0000 120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</si>
  <si>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</si>
  <si>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03111103050050000120</t>
  </si>
  <si>
    <t>1 11 03 050 05 0000 120</t>
  </si>
  <si>
    <t>Государственная пошлина за выдачу разрешения на установку рекламной конструкции</t>
  </si>
  <si>
    <t>03110807150011000110</t>
  </si>
  <si>
    <t>03110807150010000110</t>
  </si>
  <si>
    <t>1 08 07 150 01 1000 110</t>
  </si>
  <si>
    <t>10,70</t>
  </si>
  <si>
    <t>Администрация Лахденпохского муниципального района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</si>
  <si>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</si>
  <si>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</si>
  <si>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</si>
  <si>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</si>
  <si>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</si>
  <si>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</si>
  <si>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</si>
  <si>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</si>
  <si>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</si>
  <si>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</si>
  <si>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</si>
  <si>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</si>
  <si>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</si>
  <si>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</si>
  <si>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</si>
  <si>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</si>
  <si>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</si>
  <si>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</si>
  <si>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>средств</t>
  </si>
  <si>
    <t>Код</t>
  </si>
  <si>
    <t>% отклонения</t>
  </si>
  <si>
    <t>Отклонение</t>
  </si>
  <si>
    <t>ФАКТ (тыс.рублей)</t>
  </si>
  <si>
    <t>ПЛАН (тыс.рублей)</t>
  </si>
  <si>
    <t>План</t>
  </si>
  <si>
    <t>Тип</t>
  </si>
  <si>
    <t>Наименование главных администраторов доходов и вида (подвида) доходов бюджета</t>
  </si>
  <si>
    <t>Код главного администратора доходов</t>
  </si>
  <si>
    <t xml:space="preserve"> Исполнение прогнозных показателей по доходам </t>
  </si>
  <si>
    <t xml:space="preserve"> главными администраторами доходов бюджета Лахденпохского муниципального района</t>
  </si>
  <si>
    <t>за январь — март 2020 года</t>
  </si>
  <si>
    <t>уд.вес в общем объеме поступивших доходов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</si>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</sst>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;[Red]\-#,##0"/>
    <numFmt numFmtId="166" formatCode="#,##0;[Red]\-#,##0;0"/>
    <numFmt numFmtId="167" formatCode="#,##0.00;[Red]\-#,##0.00;0.00"/>
    <numFmt numFmtId="168" formatCode="00\.00\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u/>
      <sz val="8"/>
      <name val="Arial"/>
      <charset val="204"/>
    </font>
    <font>
      <b/>
      <sz val="8"/>
      <name val="Arial"/>
      <charset val="204"/>
    </font>
    <font>
      <b/>
      <i/>
      <sz val="8"/>
      <name val="Arial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63"/>
      </patternFill>
    </fill>
    <fill>
      <patternFill patternType="solid">
        <fgColor indexed="60"/>
      </patternFill>
    </fill>
    <fill>
      <patternFill patternType="solid">
        <fgColor indexed="59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4" fillId="0" borderId="6" xfId="1" applyNumberFormat="1" applyFont="1" applyFill="1" applyBorder="1" applyAlignment="1" applyProtection="1">
      <alignment horizontal="right" wrapText="1"/>
      <protection hidden="1"/>
    </xf>
    <xf numFmtId="0" fontId="4" fillId="0" borderId="7" xfId="1" applyNumberFormat="1" applyFont="1" applyFill="1" applyBorder="1" applyAlignment="1" applyProtection="1">
      <alignment horizontal="right" wrapText="1"/>
      <protection hidden="1"/>
    </xf>
    <xf numFmtId="0" fontId="4" fillId="0" borderId="4" xfId="1" applyNumberFormat="1" applyFont="1" applyFill="1" applyBorder="1" applyAlignment="1" applyProtection="1">
      <alignment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9" xfId="1" applyBorder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4" fillId="0" borderId="10" xfId="1" applyNumberFormat="1" applyFont="1" applyFill="1" applyBorder="1" applyAlignment="1" applyProtection="1">
      <alignment horizontal="right" wrapText="1"/>
      <protection hidden="1"/>
    </xf>
    <xf numFmtId="0" fontId="7" fillId="0" borderId="5" xfId="1" applyNumberFormat="1" applyFont="1" applyFill="1" applyBorder="1" applyAlignment="1" applyProtection="1">
      <alignment horizontal="center" vertical="top" wrapText="1"/>
      <protection hidden="1"/>
    </xf>
    <xf numFmtId="167" fontId="7" fillId="0" borderId="5" xfId="1" applyNumberFormat="1" applyFont="1" applyFill="1" applyBorder="1" applyAlignment="1" applyProtection="1">
      <alignment horizontal="right" vertical="top" wrapText="1"/>
      <protection hidden="1"/>
    </xf>
    <xf numFmtId="0" fontId="8" fillId="0" borderId="5" xfId="1" applyNumberFormat="1" applyFont="1" applyFill="1" applyBorder="1" applyAlignment="1" applyProtection="1">
      <alignment horizontal="right" wrapText="1"/>
      <protection hidden="1"/>
    </xf>
    <xf numFmtId="0" fontId="9" fillId="0" borderId="5" xfId="1" applyNumberFormat="1" applyFont="1" applyFill="1" applyBorder="1" applyAlignment="1" applyProtection="1">
      <alignment horizontal="right" wrapText="1"/>
      <protection hidden="1"/>
    </xf>
    <xf numFmtId="0" fontId="7" fillId="0" borderId="5" xfId="1" applyNumberFormat="1" applyFont="1" applyFill="1" applyBorder="1" applyAlignment="1" applyProtection="1">
      <protection hidden="1"/>
    </xf>
    <xf numFmtId="0" fontId="10" fillId="0" borderId="5" xfId="1" applyNumberFormat="1" applyFont="1" applyFill="1" applyBorder="1" applyAlignment="1" applyProtection="1">
      <alignment vertical="top"/>
      <protection hidden="1"/>
    </xf>
    <xf numFmtId="0" fontId="11" fillId="0" borderId="0" xfId="2" applyNumberFormat="1" applyFont="1" applyFill="1" applyAlignment="1" applyProtection="1">
      <alignment horizontal="center" vertical="center"/>
      <protection hidden="1"/>
    </xf>
    <xf numFmtId="0" fontId="12" fillId="0" borderId="5" xfId="1" applyNumberFormat="1" applyFont="1" applyFill="1" applyBorder="1" applyAlignment="1" applyProtection="1">
      <alignment horizontal="center" vertical="top" wrapText="1"/>
      <protection hidden="1"/>
    </xf>
    <xf numFmtId="0" fontId="12" fillId="0" borderId="5" xfId="1" applyNumberFormat="1" applyFont="1" applyFill="1" applyBorder="1" applyAlignment="1" applyProtection="1">
      <alignment horizontal="right" vertical="top" wrapText="1"/>
      <protection hidden="1"/>
    </xf>
    <xf numFmtId="0" fontId="12" fillId="0" borderId="5" xfId="1" applyNumberFormat="1" applyFont="1" applyFill="1" applyBorder="1" applyAlignment="1" applyProtection="1">
      <alignment horizontal="left" vertical="top" wrapText="1"/>
      <protection hidden="1"/>
    </xf>
    <xf numFmtId="168" fontId="12" fillId="0" borderId="5" xfId="1" applyNumberFormat="1" applyFont="1" applyFill="1" applyBorder="1" applyAlignment="1" applyProtection="1">
      <alignment vertical="top" wrapText="1"/>
      <protection hidden="1"/>
    </xf>
    <xf numFmtId="167" fontId="12" fillId="0" borderId="5" xfId="1" applyNumberFormat="1" applyFont="1" applyFill="1" applyBorder="1" applyAlignment="1" applyProtection="1">
      <alignment vertical="top" wrapText="1"/>
      <protection hidden="1"/>
    </xf>
    <xf numFmtId="167" fontId="12" fillId="0" borderId="5" xfId="1" applyNumberFormat="1" applyFont="1" applyFill="1" applyBorder="1" applyAlignment="1" applyProtection="1">
      <alignment horizontal="right" vertical="top" wrapText="1"/>
      <protection hidden="1"/>
    </xf>
    <xf numFmtId="167" fontId="12" fillId="0" borderId="5" xfId="1" applyNumberFormat="1" applyFont="1" applyFill="1" applyBorder="1" applyAlignment="1" applyProtection="1">
      <alignment wrapText="1"/>
      <protection hidden="1"/>
    </xf>
    <xf numFmtId="4" fontId="12" fillId="0" borderId="5" xfId="1" applyNumberFormat="1" applyFont="1" applyFill="1" applyBorder="1" applyAlignment="1" applyProtection="1">
      <alignment vertical="top"/>
      <protection hidden="1"/>
    </xf>
    <xf numFmtId="0" fontId="12" fillId="0" borderId="5" xfId="1" applyNumberFormat="1" applyFont="1" applyFill="1" applyBorder="1" applyAlignment="1" applyProtection="1">
      <alignment horizontal="right" vertical="top" wrapText="1"/>
      <protection hidden="1"/>
    </xf>
    <xf numFmtId="0" fontId="12" fillId="7" borderId="5" xfId="1" applyNumberFormat="1" applyFont="1" applyFill="1" applyBorder="1" applyAlignment="1" applyProtection="1">
      <alignment horizontal="right" vertical="top" wrapText="1"/>
      <protection hidden="1"/>
    </xf>
    <xf numFmtId="0" fontId="12" fillId="6" borderId="5" xfId="1" applyNumberFormat="1" applyFont="1" applyFill="1" applyBorder="1" applyAlignment="1" applyProtection="1">
      <alignment horizontal="right" vertical="top" wrapText="1"/>
      <protection hidden="1"/>
    </xf>
    <xf numFmtId="0" fontId="12" fillId="5" borderId="5" xfId="1" applyNumberFormat="1" applyFont="1" applyFill="1" applyBorder="1" applyAlignment="1" applyProtection="1">
      <alignment horizontal="right" vertical="top" wrapText="1"/>
      <protection hidden="1"/>
    </xf>
    <xf numFmtId="0" fontId="12" fillId="4" borderId="5" xfId="1" applyNumberFormat="1" applyFont="1" applyFill="1" applyBorder="1" applyAlignment="1" applyProtection="1">
      <alignment horizontal="right" vertical="top" wrapText="1"/>
      <protection hidden="1"/>
    </xf>
    <xf numFmtId="0" fontId="12" fillId="3" borderId="5" xfId="1" applyNumberFormat="1" applyFont="1" applyFill="1" applyBorder="1" applyAlignment="1" applyProtection="1">
      <alignment horizontal="right" vertical="top" wrapText="1"/>
      <protection hidden="1"/>
    </xf>
    <xf numFmtId="0" fontId="12" fillId="2" borderId="5" xfId="1" applyNumberFormat="1" applyFont="1" applyFill="1" applyBorder="1" applyAlignment="1" applyProtection="1">
      <alignment horizontal="right" vertical="top" wrapText="1"/>
      <protection hidden="1"/>
    </xf>
    <xf numFmtId="168" fontId="12" fillId="0" borderId="5" xfId="1" applyNumberFormat="1" applyFont="1" applyFill="1" applyBorder="1" applyAlignment="1" applyProtection="1">
      <alignment vertical="top" wrapText="1"/>
      <protection hidden="1"/>
    </xf>
    <xf numFmtId="167" fontId="12" fillId="0" borderId="5" xfId="1" applyNumberFormat="1" applyFont="1" applyFill="1" applyBorder="1" applyAlignment="1" applyProtection="1">
      <alignment wrapText="1"/>
      <protection hidden="1"/>
    </xf>
    <xf numFmtId="4" fontId="10" fillId="0" borderId="5" xfId="1" applyNumberFormat="1" applyFont="1" applyFill="1" applyBorder="1" applyAlignment="1" applyProtection="1">
      <alignment vertical="top"/>
      <protection hidden="1"/>
    </xf>
    <xf numFmtId="0" fontId="13" fillId="0" borderId="5" xfId="1" applyNumberFormat="1" applyFont="1" applyFill="1" applyBorder="1" applyAlignment="1" applyProtection="1">
      <alignment horizontal="right" vertical="top" wrapText="1"/>
      <protection hidden="1"/>
    </xf>
    <xf numFmtId="166" fontId="12" fillId="0" borderId="5" xfId="1" applyNumberFormat="1" applyFont="1" applyFill="1" applyBorder="1" applyAlignment="1" applyProtection="1">
      <alignment vertical="top" wrapText="1"/>
      <protection hidden="1"/>
    </xf>
    <xf numFmtId="166" fontId="12" fillId="0" borderId="5" xfId="1" applyNumberFormat="1" applyFont="1" applyFill="1" applyBorder="1" applyAlignment="1" applyProtection="1">
      <alignment horizontal="right" vertical="top" wrapText="1"/>
      <protection hidden="1"/>
    </xf>
    <xf numFmtId="166" fontId="12" fillId="0" borderId="5" xfId="1" applyNumberFormat="1" applyFont="1" applyFill="1" applyBorder="1" applyAlignment="1" applyProtection="1">
      <alignment wrapText="1"/>
      <protection hidden="1"/>
    </xf>
    <xf numFmtId="0" fontId="12" fillId="0" borderId="5" xfId="1" applyNumberFormat="1" applyFont="1" applyFill="1" applyBorder="1" applyAlignment="1" applyProtection="1">
      <alignment vertical="top"/>
      <protection hidden="1"/>
    </xf>
    <xf numFmtId="164" fontId="10" fillId="0" borderId="5" xfId="1" applyNumberFormat="1" applyFont="1" applyFill="1" applyBorder="1" applyAlignment="1" applyProtection="1">
      <alignment vertical="top"/>
      <protection hidden="1"/>
    </xf>
    <xf numFmtId="165" fontId="10" fillId="0" borderId="5" xfId="1" applyNumberFormat="1" applyFont="1" applyFill="1" applyBorder="1" applyAlignment="1" applyProtection="1">
      <alignment vertical="top"/>
      <protection hidden="1"/>
    </xf>
    <xf numFmtId="164" fontId="10" fillId="0" borderId="5" xfId="1" applyNumberFormat="1" applyFont="1" applyFill="1" applyBorder="1" applyAlignment="1" applyProtection="1">
      <alignment horizontal="right" vertical="top"/>
      <protection hidden="1"/>
    </xf>
    <xf numFmtId="164" fontId="10" fillId="0" borderId="5" xfId="1" applyNumberFormat="1" applyFont="1" applyFill="1" applyBorder="1" applyAlignment="1" applyProtection="1">
      <protection hidden="1"/>
    </xf>
    <xf numFmtId="4" fontId="10" fillId="0" borderId="5" xfId="1" applyNumberFormat="1" applyFont="1" applyBorder="1" applyAlignment="1" applyProtection="1">
      <alignment vertical="top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wrapText="1"/>
      <protection hidden="1"/>
    </xf>
    <xf numFmtId="0" fontId="7" fillId="0" borderId="5" xfId="1" applyNumberFormat="1" applyFont="1" applyFill="1" applyBorder="1" applyAlignment="1" applyProtection="1">
      <alignment horizontal="centerContinuous" wrapText="1"/>
      <protection hidden="1"/>
    </xf>
    <xf numFmtId="0" fontId="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Continuous" vertical="center"/>
      <protection hidden="1"/>
    </xf>
    <xf numFmtId="0" fontId="1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2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5"/>
  <sheetViews>
    <sheetView showGridLines="0" tabSelected="1" topLeftCell="C1" workbookViewId="0">
      <selection activeCell="C7" sqref="C7:AP97"/>
    </sheetView>
  </sheetViews>
  <sheetFormatPr defaultColWidth="9.140625" defaultRowHeight="12.75" x14ac:dyDescent="0.2"/>
  <cols>
    <col min="1" max="1" width="5.7109375" style="1" hidden="1" customWidth="1"/>
    <col min="2" max="2" width="0" style="1" hidden="1" customWidth="1"/>
    <col min="3" max="3" width="4" style="1" customWidth="1"/>
    <col min="4" max="4" width="10.42578125" style="1" customWidth="1"/>
    <col min="5" max="5" width="19.28515625" style="1" hidden="1" customWidth="1"/>
    <col min="6" max="15" width="0" style="1" hidden="1" customWidth="1"/>
    <col min="16" max="16" width="36.7109375" style="1" customWidth="1"/>
    <col min="17" max="35" width="0" style="1" hidden="1" customWidth="1"/>
    <col min="36" max="36" width="9.7109375" style="1" customWidth="1"/>
    <col min="37" max="37" width="10.85546875" style="1" customWidth="1"/>
    <col min="38" max="38" width="11.85546875" style="1" customWidth="1"/>
    <col min="39" max="39" width="9.28515625" style="1" customWidth="1"/>
    <col min="40" max="41" width="0" style="1" hidden="1" customWidth="1"/>
    <col min="42" max="42" width="8.28515625" style="1" customWidth="1"/>
    <col min="43" max="257" width="9.140625" style="1" customWidth="1"/>
    <col min="258" max="16384" width="9.140625" style="1"/>
  </cols>
  <sheetData>
    <row r="1" spans="1:42" ht="12.75" customHeight="1" x14ac:dyDescent="0.2">
      <c r="A1" s="19"/>
      <c r="B1" s="18"/>
      <c r="C1" s="18"/>
      <c r="D1" s="20"/>
      <c r="E1" s="18"/>
      <c r="F1" s="18"/>
      <c r="G1" s="18"/>
      <c r="H1" s="18"/>
      <c r="I1" s="18"/>
      <c r="J1" s="18"/>
      <c r="K1" s="18"/>
      <c r="L1" s="17"/>
      <c r="M1" s="15"/>
      <c r="N1" s="15"/>
      <c r="O1" s="1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3"/>
      <c r="AL1" s="3"/>
      <c r="AM1" s="3"/>
      <c r="AN1" s="2"/>
      <c r="AO1" s="2"/>
      <c r="AP1" s="2"/>
    </row>
    <row r="2" spans="1:42" ht="13.5" customHeight="1" x14ac:dyDescent="0.2">
      <c r="A2" s="30" t="s">
        <v>331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2"/>
      <c r="AO2" s="2"/>
      <c r="AP2" s="2"/>
    </row>
    <row r="3" spans="1:42" ht="17.25" customHeight="1" x14ac:dyDescent="0.2">
      <c r="A3" s="30" t="s">
        <v>332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2"/>
      <c r="AO3" s="2"/>
      <c r="AP3" s="2"/>
    </row>
    <row r="4" spans="1:42" ht="18" customHeight="1" x14ac:dyDescent="0.2">
      <c r="A4" s="30" t="s">
        <v>333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2"/>
      <c r="AO4" s="2"/>
      <c r="AP4" s="2"/>
    </row>
    <row r="5" spans="1:42" ht="11.25" customHeight="1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4"/>
      <c r="L5" s="4"/>
      <c r="M5" s="4"/>
      <c r="N5" s="15"/>
      <c r="O5" s="1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3"/>
      <c r="AL5" s="3"/>
      <c r="AM5" s="3"/>
      <c r="AN5" s="2"/>
      <c r="AO5" s="16"/>
      <c r="AP5" s="2"/>
    </row>
    <row r="6" spans="1:42" ht="12.75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4"/>
      <c r="L6" s="4"/>
      <c r="M6" s="4"/>
      <c r="N6" s="15"/>
      <c r="O6" s="1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"/>
      <c r="AI6" s="2"/>
      <c r="AJ6" s="2"/>
      <c r="AK6" s="3"/>
      <c r="AL6" s="3"/>
      <c r="AM6" s="3"/>
      <c r="AN6" s="2"/>
      <c r="AO6" s="2"/>
      <c r="AP6" s="2"/>
    </row>
    <row r="7" spans="1:42" ht="24.75" customHeight="1" x14ac:dyDescent="0.2">
      <c r="A7" s="9"/>
      <c r="B7" s="14"/>
      <c r="C7" s="59" t="s">
        <v>335</v>
      </c>
      <c r="D7" s="60" t="s">
        <v>330</v>
      </c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0" t="s">
        <v>329</v>
      </c>
      <c r="Q7" s="61" t="s">
        <v>328</v>
      </c>
      <c r="R7" s="62"/>
      <c r="S7" s="62"/>
      <c r="T7" s="63"/>
      <c r="U7" s="63" t="s">
        <v>327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0" t="s">
        <v>326</v>
      </c>
      <c r="AK7" s="60" t="s">
        <v>325</v>
      </c>
      <c r="AL7" s="60" t="s">
        <v>324</v>
      </c>
      <c r="AM7" s="60" t="s">
        <v>323</v>
      </c>
      <c r="AN7" s="60"/>
      <c r="AO7" s="60"/>
      <c r="AP7" s="67" t="s">
        <v>334</v>
      </c>
    </row>
    <row r="8" spans="1:42" ht="42.75" customHeight="1" thickBot="1" x14ac:dyDescent="0.25">
      <c r="A8" s="9"/>
      <c r="B8" s="13"/>
      <c r="C8" s="64"/>
      <c r="D8" s="60"/>
      <c r="E8" s="60"/>
      <c r="F8" s="65"/>
      <c r="G8" s="65"/>
      <c r="H8" s="65"/>
      <c r="I8" s="65"/>
      <c r="J8" s="65"/>
      <c r="K8" s="65"/>
      <c r="L8" s="65"/>
      <c r="M8" s="24" t="s">
        <v>322</v>
      </c>
      <c r="N8" s="24" t="s">
        <v>322</v>
      </c>
      <c r="O8" s="24"/>
      <c r="P8" s="60"/>
      <c r="Q8" s="24" t="s">
        <v>321</v>
      </c>
      <c r="R8" s="24" t="s">
        <v>320</v>
      </c>
      <c r="S8" s="24" t="s">
        <v>319</v>
      </c>
      <c r="T8" s="24" t="s">
        <v>318</v>
      </c>
      <c r="U8" s="66" t="s">
        <v>317</v>
      </c>
      <c r="V8" s="66" t="s">
        <v>316</v>
      </c>
      <c r="W8" s="66" t="s">
        <v>315</v>
      </c>
      <c r="X8" s="66" t="s">
        <v>314</v>
      </c>
      <c r="Y8" s="66" t="s">
        <v>313</v>
      </c>
      <c r="Z8" s="66" t="s">
        <v>312</v>
      </c>
      <c r="AA8" s="66" t="s">
        <v>311</v>
      </c>
      <c r="AB8" s="66" t="s">
        <v>310</v>
      </c>
      <c r="AC8" s="66" t="s">
        <v>309</v>
      </c>
      <c r="AD8" s="66" t="s">
        <v>308</v>
      </c>
      <c r="AE8" s="66" t="s">
        <v>307</v>
      </c>
      <c r="AF8" s="66" t="s">
        <v>306</v>
      </c>
      <c r="AG8" s="66" t="s">
        <v>305</v>
      </c>
      <c r="AH8" s="66" t="s">
        <v>304</v>
      </c>
      <c r="AI8" s="66" t="s">
        <v>303</v>
      </c>
      <c r="AJ8" s="60"/>
      <c r="AK8" s="60"/>
      <c r="AL8" s="60"/>
      <c r="AM8" s="60"/>
      <c r="AN8" s="60"/>
      <c r="AO8" s="60"/>
      <c r="AP8" s="68"/>
    </row>
    <row r="9" spans="1:42" ht="21.75" customHeight="1" x14ac:dyDescent="0.2">
      <c r="A9" s="9"/>
      <c r="B9" s="12" t="s">
        <v>217</v>
      </c>
      <c r="C9" s="24">
        <v>1</v>
      </c>
      <c r="D9" s="31" t="s">
        <v>217</v>
      </c>
      <c r="E9" s="31" t="s">
        <v>17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3" t="s">
        <v>302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>
        <v>171349.38</v>
      </c>
      <c r="AK9" s="35">
        <v>18336.43</v>
      </c>
      <c r="AL9" s="35">
        <v>-153012.9</v>
      </c>
      <c r="AM9" s="36" t="s">
        <v>301</v>
      </c>
      <c r="AN9" s="37"/>
      <c r="AO9" s="37"/>
      <c r="AP9" s="38">
        <f>AK9/$AK$97*100</f>
        <v>24.319575817974577</v>
      </c>
    </row>
    <row r="10" spans="1:42" ht="21.75" hidden="1" customHeight="1" x14ac:dyDescent="0.2">
      <c r="A10" s="9"/>
      <c r="B10" s="11" t="s">
        <v>217</v>
      </c>
      <c r="C10" s="24"/>
      <c r="D10" s="31" t="s">
        <v>217</v>
      </c>
      <c r="E10" s="31" t="s">
        <v>300</v>
      </c>
      <c r="F10" s="39"/>
      <c r="G10" s="40"/>
      <c r="H10" s="41"/>
      <c r="I10" s="42" t="s">
        <v>299</v>
      </c>
      <c r="J10" s="43" t="s">
        <v>298</v>
      </c>
      <c r="K10" s="44"/>
      <c r="L10" s="45"/>
      <c r="M10" s="39"/>
      <c r="N10" s="33"/>
      <c r="O10" s="33"/>
      <c r="P10" s="33" t="s">
        <v>297</v>
      </c>
      <c r="Q10" s="46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>
        <v>45</v>
      </c>
      <c r="AK10" s="35">
        <v>0</v>
      </c>
      <c r="AL10" s="35">
        <v>-45</v>
      </c>
      <c r="AM10" s="36" t="s">
        <v>188</v>
      </c>
      <c r="AN10" s="47"/>
      <c r="AO10" s="47"/>
      <c r="AP10" s="38"/>
    </row>
    <row r="11" spans="1:42" ht="32.25" hidden="1" customHeight="1" x14ac:dyDescent="0.2">
      <c r="A11" s="9"/>
      <c r="B11" s="11" t="s">
        <v>217</v>
      </c>
      <c r="C11" s="24"/>
      <c r="D11" s="31" t="s">
        <v>217</v>
      </c>
      <c r="E11" s="31" t="s">
        <v>296</v>
      </c>
      <c r="F11" s="39"/>
      <c r="G11" s="40"/>
      <c r="H11" s="41"/>
      <c r="I11" s="42" t="s">
        <v>295</v>
      </c>
      <c r="J11" s="43"/>
      <c r="K11" s="44"/>
      <c r="L11" s="45"/>
      <c r="M11" s="39"/>
      <c r="N11" s="33"/>
      <c r="O11" s="33"/>
      <c r="P11" s="33" t="s">
        <v>294</v>
      </c>
      <c r="Q11" s="46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>
        <v>43</v>
      </c>
      <c r="AK11" s="35">
        <v>0</v>
      </c>
      <c r="AL11" s="35">
        <v>-43</v>
      </c>
      <c r="AM11" s="36" t="s">
        <v>188</v>
      </c>
      <c r="AN11" s="47"/>
      <c r="AO11" s="47"/>
      <c r="AP11" s="38"/>
    </row>
    <row r="12" spans="1:42" ht="84.75" hidden="1" customHeight="1" x14ac:dyDescent="0.2">
      <c r="A12" s="9"/>
      <c r="B12" s="11" t="s">
        <v>217</v>
      </c>
      <c r="C12" s="24"/>
      <c r="D12" s="31" t="s">
        <v>217</v>
      </c>
      <c r="E12" s="31" t="s">
        <v>293</v>
      </c>
      <c r="F12" s="39"/>
      <c r="G12" s="40"/>
      <c r="H12" s="41"/>
      <c r="I12" s="42"/>
      <c r="J12" s="43" t="s">
        <v>292</v>
      </c>
      <c r="K12" s="44"/>
      <c r="L12" s="45"/>
      <c r="M12" s="39"/>
      <c r="N12" s="33"/>
      <c r="O12" s="33"/>
      <c r="P12" s="33" t="s">
        <v>291</v>
      </c>
      <c r="Q12" s="46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>
        <v>8300</v>
      </c>
      <c r="AK12" s="35">
        <v>1625.93</v>
      </c>
      <c r="AL12" s="35">
        <v>-6674</v>
      </c>
      <c r="AM12" s="36" t="s">
        <v>290</v>
      </c>
      <c r="AN12" s="47"/>
      <c r="AO12" s="47"/>
      <c r="AP12" s="38"/>
    </row>
    <row r="13" spans="1:42" ht="74.25" hidden="1" customHeight="1" x14ac:dyDescent="0.2">
      <c r="A13" s="9"/>
      <c r="B13" s="11" t="s">
        <v>217</v>
      </c>
      <c r="C13" s="24"/>
      <c r="D13" s="31" t="s">
        <v>217</v>
      </c>
      <c r="E13" s="31" t="s">
        <v>289</v>
      </c>
      <c r="F13" s="39"/>
      <c r="G13" s="40"/>
      <c r="H13" s="41"/>
      <c r="I13" s="42"/>
      <c r="J13" s="43" t="s">
        <v>288</v>
      </c>
      <c r="K13" s="44"/>
      <c r="L13" s="45"/>
      <c r="M13" s="39"/>
      <c r="N13" s="33"/>
      <c r="O13" s="33"/>
      <c r="P13" s="33" t="s">
        <v>287</v>
      </c>
      <c r="Q13" s="46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>
        <v>1800</v>
      </c>
      <c r="AK13" s="35">
        <v>617.13</v>
      </c>
      <c r="AL13" s="35">
        <v>-1182.9000000000001</v>
      </c>
      <c r="AM13" s="36" t="s">
        <v>286</v>
      </c>
      <c r="AN13" s="47"/>
      <c r="AO13" s="47"/>
      <c r="AP13" s="38"/>
    </row>
    <row r="14" spans="1:42" ht="32.25" hidden="1" customHeight="1" x14ac:dyDescent="0.2">
      <c r="A14" s="9"/>
      <c r="B14" s="11" t="s">
        <v>217</v>
      </c>
      <c r="C14" s="24"/>
      <c r="D14" s="31" t="s">
        <v>217</v>
      </c>
      <c r="E14" s="31" t="s">
        <v>285</v>
      </c>
      <c r="F14" s="39"/>
      <c r="G14" s="40"/>
      <c r="H14" s="41"/>
      <c r="I14" s="42"/>
      <c r="J14" s="43" t="s">
        <v>284</v>
      </c>
      <c r="K14" s="44"/>
      <c r="L14" s="45"/>
      <c r="M14" s="39"/>
      <c r="N14" s="33"/>
      <c r="O14" s="33"/>
      <c r="P14" s="33" t="s">
        <v>283</v>
      </c>
      <c r="Q14" s="46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>
        <v>2759</v>
      </c>
      <c r="AK14" s="35">
        <v>639.91999999999996</v>
      </c>
      <c r="AL14" s="35">
        <v>-2119.1</v>
      </c>
      <c r="AM14" s="36" t="s">
        <v>282</v>
      </c>
      <c r="AN14" s="47"/>
      <c r="AO14" s="47"/>
      <c r="AP14" s="38"/>
    </row>
    <row r="15" spans="1:42" ht="53.25" hidden="1" customHeight="1" x14ac:dyDescent="0.2">
      <c r="A15" s="9"/>
      <c r="B15" s="11" t="s">
        <v>217</v>
      </c>
      <c r="C15" s="24"/>
      <c r="D15" s="31" t="s">
        <v>217</v>
      </c>
      <c r="E15" s="31" t="s">
        <v>281</v>
      </c>
      <c r="F15" s="39"/>
      <c r="G15" s="40"/>
      <c r="H15" s="41"/>
      <c r="I15" s="42"/>
      <c r="J15" s="43" t="s">
        <v>280</v>
      </c>
      <c r="K15" s="44"/>
      <c r="L15" s="45"/>
      <c r="M15" s="39"/>
      <c r="N15" s="33"/>
      <c r="O15" s="33"/>
      <c r="P15" s="33" t="s">
        <v>279</v>
      </c>
      <c r="Q15" s="46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>
        <v>20</v>
      </c>
      <c r="AK15" s="35">
        <v>0</v>
      </c>
      <c r="AL15" s="35">
        <v>-20</v>
      </c>
      <c r="AM15" s="36" t="s">
        <v>188</v>
      </c>
      <c r="AN15" s="47"/>
      <c r="AO15" s="47"/>
      <c r="AP15" s="38"/>
    </row>
    <row r="16" spans="1:42" ht="63.75" hidden="1" customHeight="1" x14ac:dyDescent="0.2">
      <c r="A16" s="9"/>
      <c r="B16" s="11" t="s">
        <v>217</v>
      </c>
      <c r="C16" s="24"/>
      <c r="D16" s="31" t="s">
        <v>217</v>
      </c>
      <c r="E16" s="31" t="s">
        <v>278</v>
      </c>
      <c r="F16" s="39"/>
      <c r="G16" s="40"/>
      <c r="H16" s="41"/>
      <c r="I16" s="42"/>
      <c r="J16" s="43" t="s">
        <v>277</v>
      </c>
      <c r="K16" s="44"/>
      <c r="L16" s="45"/>
      <c r="M16" s="39"/>
      <c r="N16" s="33"/>
      <c r="O16" s="33"/>
      <c r="P16" s="33" t="s">
        <v>276</v>
      </c>
      <c r="Q16" s="46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>
        <v>800</v>
      </c>
      <c r="AK16" s="35">
        <v>16.68</v>
      </c>
      <c r="AL16" s="35">
        <v>-783.3</v>
      </c>
      <c r="AM16" s="36" t="s">
        <v>275</v>
      </c>
      <c r="AN16" s="47"/>
      <c r="AO16" s="47"/>
      <c r="AP16" s="38"/>
    </row>
    <row r="17" spans="1:42" ht="32.25" hidden="1" customHeight="1" x14ac:dyDescent="0.2">
      <c r="A17" s="9"/>
      <c r="B17" s="11" t="s">
        <v>217</v>
      </c>
      <c r="C17" s="24"/>
      <c r="D17" s="31" t="s">
        <v>217</v>
      </c>
      <c r="E17" s="31" t="s">
        <v>205</v>
      </c>
      <c r="F17" s="39"/>
      <c r="G17" s="40"/>
      <c r="H17" s="41"/>
      <c r="I17" s="42"/>
      <c r="J17" s="43" t="s">
        <v>274</v>
      </c>
      <c r="K17" s="44"/>
      <c r="L17" s="45"/>
      <c r="M17" s="39"/>
      <c r="N17" s="33"/>
      <c r="O17" s="33"/>
      <c r="P17" s="33" t="s">
        <v>203</v>
      </c>
      <c r="Q17" s="46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>
        <v>25</v>
      </c>
      <c r="AK17" s="35">
        <v>1.86</v>
      </c>
      <c r="AL17" s="35">
        <v>-23.1</v>
      </c>
      <c r="AM17" s="36" t="s">
        <v>273</v>
      </c>
      <c r="AN17" s="47"/>
      <c r="AO17" s="47"/>
      <c r="AP17" s="38"/>
    </row>
    <row r="18" spans="1:42" ht="32.25" hidden="1" customHeight="1" x14ac:dyDescent="0.2">
      <c r="A18" s="9"/>
      <c r="B18" s="11" t="s">
        <v>217</v>
      </c>
      <c r="C18" s="24"/>
      <c r="D18" s="31" t="s">
        <v>217</v>
      </c>
      <c r="E18" s="31" t="s">
        <v>272</v>
      </c>
      <c r="F18" s="39"/>
      <c r="G18" s="40"/>
      <c r="H18" s="41"/>
      <c r="I18" s="42"/>
      <c r="J18" s="43" t="s">
        <v>271</v>
      </c>
      <c r="K18" s="44"/>
      <c r="L18" s="45"/>
      <c r="M18" s="39"/>
      <c r="N18" s="33"/>
      <c r="O18" s="33"/>
      <c r="P18" s="33" t="s">
        <v>270</v>
      </c>
      <c r="Q18" s="46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>
        <v>230</v>
      </c>
      <c r="AK18" s="35">
        <v>10.32</v>
      </c>
      <c r="AL18" s="35">
        <v>-219.7</v>
      </c>
      <c r="AM18" s="36" t="s">
        <v>269</v>
      </c>
      <c r="AN18" s="47"/>
      <c r="AO18" s="47"/>
      <c r="AP18" s="38"/>
    </row>
    <row r="19" spans="1:42" ht="84.75" hidden="1" customHeight="1" x14ac:dyDescent="0.2">
      <c r="A19" s="9"/>
      <c r="B19" s="11" t="s">
        <v>217</v>
      </c>
      <c r="C19" s="24"/>
      <c r="D19" s="31" t="s">
        <v>217</v>
      </c>
      <c r="E19" s="31" t="s">
        <v>268</v>
      </c>
      <c r="F19" s="39"/>
      <c r="G19" s="40"/>
      <c r="H19" s="41"/>
      <c r="I19" s="42"/>
      <c r="J19" s="43" t="s">
        <v>267</v>
      </c>
      <c r="K19" s="44"/>
      <c r="L19" s="45"/>
      <c r="M19" s="39"/>
      <c r="N19" s="33"/>
      <c r="O19" s="33"/>
      <c r="P19" s="33" t="s">
        <v>266</v>
      </c>
      <c r="Q19" s="46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>
        <v>0</v>
      </c>
      <c r="AK19" s="35">
        <v>18</v>
      </c>
      <c r="AL19" s="35">
        <v>18</v>
      </c>
      <c r="AM19" s="36" t="s">
        <v>11</v>
      </c>
      <c r="AN19" s="47"/>
      <c r="AO19" s="47"/>
      <c r="AP19" s="38"/>
    </row>
    <row r="20" spans="1:42" ht="53.25" hidden="1" customHeight="1" x14ac:dyDescent="0.2">
      <c r="A20" s="9"/>
      <c r="B20" s="11" t="s">
        <v>217</v>
      </c>
      <c r="C20" s="24"/>
      <c r="D20" s="31" t="s">
        <v>217</v>
      </c>
      <c r="E20" s="31" t="s">
        <v>265</v>
      </c>
      <c r="F20" s="39"/>
      <c r="G20" s="40"/>
      <c r="H20" s="41"/>
      <c r="I20" s="42"/>
      <c r="J20" s="43" t="s">
        <v>264</v>
      </c>
      <c r="K20" s="44"/>
      <c r="L20" s="45"/>
      <c r="M20" s="39"/>
      <c r="N20" s="33"/>
      <c r="O20" s="33"/>
      <c r="P20" s="33" t="s">
        <v>263</v>
      </c>
      <c r="Q20" s="46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>
        <v>2210</v>
      </c>
      <c r="AK20" s="35">
        <v>2078.65</v>
      </c>
      <c r="AL20" s="35">
        <v>-131.30000000000001</v>
      </c>
      <c r="AM20" s="36" t="s">
        <v>262</v>
      </c>
      <c r="AN20" s="47"/>
      <c r="AO20" s="47"/>
      <c r="AP20" s="38"/>
    </row>
    <row r="21" spans="1:42" ht="42.75" hidden="1" customHeight="1" x14ac:dyDescent="0.2">
      <c r="A21" s="9"/>
      <c r="B21" s="11" t="s">
        <v>217</v>
      </c>
      <c r="C21" s="24"/>
      <c r="D21" s="31" t="s">
        <v>217</v>
      </c>
      <c r="E21" s="31" t="s">
        <v>261</v>
      </c>
      <c r="F21" s="39"/>
      <c r="G21" s="40"/>
      <c r="H21" s="41"/>
      <c r="I21" s="42"/>
      <c r="J21" s="43" t="s">
        <v>260</v>
      </c>
      <c r="K21" s="44"/>
      <c r="L21" s="45"/>
      <c r="M21" s="39"/>
      <c r="N21" s="33"/>
      <c r="O21" s="33"/>
      <c r="P21" s="33" t="s">
        <v>259</v>
      </c>
      <c r="Q21" s="46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>
        <v>250</v>
      </c>
      <c r="AK21" s="35">
        <v>41.83</v>
      </c>
      <c r="AL21" s="35">
        <v>-208.2</v>
      </c>
      <c r="AM21" s="36" t="s">
        <v>258</v>
      </c>
      <c r="AN21" s="47"/>
      <c r="AO21" s="47"/>
      <c r="AP21" s="38"/>
    </row>
    <row r="22" spans="1:42" ht="84.75" hidden="1" customHeight="1" x14ac:dyDescent="0.2">
      <c r="A22" s="9"/>
      <c r="B22" s="11" t="s">
        <v>217</v>
      </c>
      <c r="C22" s="24"/>
      <c r="D22" s="31" t="s">
        <v>217</v>
      </c>
      <c r="E22" s="31" t="s">
        <v>20</v>
      </c>
      <c r="F22" s="39"/>
      <c r="G22" s="40"/>
      <c r="H22" s="41"/>
      <c r="I22" s="42"/>
      <c r="J22" s="43" t="s">
        <v>257</v>
      </c>
      <c r="K22" s="44"/>
      <c r="L22" s="45"/>
      <c r="M22" s="39"/>
      <c r="N22" s="33"/>
      <c r="O22" s="33"/>
      <c r="P22" s="33" t="s">
        <v>18</v>
      </c>
      <c r="Q22" s="46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>
        <v>223</v>
      </c>
      <c r="AK22" s="35">
        <v>4</v>
      </c>
      <c r="AL22" s="35">
        <v>-219</v>
      </c>
      <c r="AM22" s="36" t="s">
        <v>256</v>
      </c>
      <c r="AN22" s="47"/>
      <c r="AO22" s="47"/>
      <c r="AP22" s="38"/>
    </row>
    <row r="23" spans="1:42" ht="42.75" hidden="1" customHeight="1" x14ac:dyDescent="0.2">
      <c r="A23" s="9"/>
      <c r="B23" s="11" t="s">
        <v>217</v>
      </c>
      <c r="C23" s="24"/>
      <c r="D23" s="31" t="s">
        <v>217</v>
      </c>
      <c r="E23" s="31" t="s">
        <v>255</v>
      </c>
      <c r="F23" s="39"/>
      <c r="G23" s="40"/>
      <c r="H23" s="41"/>
      <c r="I23" s="42"/>
      <c r="J23" s="43" t="s">
        <v>254</v>
      </c>
      <c r="K23" s="44"/>
      <c r="L23" s="45"/>
      <c r="M23" s="39"/>
      <c r="N23" s="33"/>
      <c r="O23" s="33"/>
      <c r="P23" s="33" t="s">
        <v>253</v>
      </c>
      <c r="Q23" s="46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>
        <v>0</v>
      </c>
      <c r="AK23" s="35">
        <v>19.2</v>
      </c>
      <c r="AL23" s="35">
        <v>19.2</v>
      </c>
      <c r="AM23" s="36" t="s">
        <v>11</v>
      </c>
      <c r="AN23" s="47"/>
      <c r="AO23" s="47"/>
      <c r="AP23" s="38"/>
    </row>
    <row r="24" spans="1:42" ht="53.25" hidden="1" customHeight="1" x14ac:dyDescent="0.2">
      <c r="A24" s="9"/>
      <c r="B24" s="11" t="s">
        <v>217</v>
      </c>
      <c r="C24" s="24"/>
      <c r="D24" s="31" t="s">
        <v>217</v>
      </c>
      <c r="E24" s="31" t="s">
        <v>252</v>
      </c>
      <c r="F24" s="39"/>
      <c r="G24" s="40"/>
      <c r="H24" s="41"/>
      <c r="I24" s="42"/>
      <c r="J24" s="43" t="s">
        <v>251</v>
      </c>
      <c r="K24" s="44"/>
      <c r="L24" s="45"/>
      <c r="M24" s="39"/>
      <c r="N24" s="33"/>
      <c r="O24" s="33"/>
      <c r="P24" s="33" t="s">
        <v>250</v>
      </c>
      <c r="Q24" s="46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>
        <v>0</v>
      </c>
      <c r="AK24" s="35">
        <v>31.91</v>
      </c>
      <c r="AL24" s="35">
        <v>31.9</v>
      </c>
      <c r="AM24" s="36" t="s">
        <v>11</v>
      </c>
      <c r="AN24" s="47"/>
      <c r="AO24" s="47"/>
      <c r="AP24" s="38"/>
    </row>
    <row r="25" spans="1:42" ht="116.25" hidden="1" customHeight="1" x14ac:dyDescent="0.2">
      <c r="A25" s="9"/>
      <c r="B25" s="11" t="s">
        <v>217</v>
      </c>
      <c r="C25" s="24"/>
      <c r="D25" s="31" t="s">
        <v>217</v>
      </c>
      <c r="E25" s="31" t="s">
        <v>15</v>
      </c>
      <c r="F25" s="39"/>
      <c r="G25" s="40"/>
      <c r="H25" s="41"/>
      <c r="I25" s="42"/>
      <c r="J25" s="43"/>
      <c r="K25" s="44" t="s">
        <v>249</v>
      </c>
      <c r="L25" s="45"/>
      <c r="M25" s="39"/>
      <c r="N25" s="33"/>
      <c r="O25" s="33"/>
      <c r="P25" s="33" t="s">
        <v>13</v>
      </c>
      <c r="Q25" s="46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>
        <v>0</v>
      </c>
      <c r="AK25" s="35">
        <v>5.69</v>
      </c>
      <c r="AL25" s="35">
        <v>5.7</v>
      </c>
      <c r="AM25" s="36" t="s">
        <v>11</v>
      </c>
      <c r="AN25" s="47"/>
      <c r="AO25" s="47"/>
      <c r="AP25" s="38"/>
    </row>
    <row r="26" spans="1:42" ht="21.75" hidden="1" customHeight="1" x14ac:dyDescent="0.2">
      <c r="A26" s="9"/>
      <c r="B26" s="11" t="s">
        <v>217</v>
      </c>
      <c r="C26" s="24"/>
      <c r="D26" s="31" t="s">
        <v>217</v>
      </c>
      <c r="E26" s="31" t="s">
        <v>248</v>
      </c>
      <c r="F26" s="39"/>
      <c r="G26" s="40"/>
      <c r="H26" s="41" t="s">
        <v>247</v>
      </c>
      <c r="I26" s="42" t="s">
        <v>246</v>
      </c>
      <c r="J26" s="43"/>
      <c r="K26" s="44"/>
      <c r="L26" s="45"/>
      <c r="M26" s="39"/>
      <c r="N26" s="33"/>
      <c r="O26" s="33"/>
      <c r="P26" s="33" t="s">
        <v>245</v>
      </c>
      <c r="Q26" s="46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>
        <v>0</v>
      </c>
      <c r="AK26" s="35">
        <v>-532.12</v>
      </c>
      <c r="AL26" s="35">
        <v>-532.1</v>
      </c>
      <c r="AM26" s="36" t="s">
        <v>11</v>
      </c>
      <c r="AN26" s="47"/>
      <c r="AO26" s="47"/>
      <c r="AP26" s="38"/>
    </row>
    <row r="27" spans="1:42" ht="32.25" hidden="1" customHeight="1" x14ac:dyDescent="0.2">
      <c r="A27" s="9"/>
      <c r="B27" s="11" t="s">
        <v>217</v>
      </c>
      <c r="C27" s="24"/>
      <c r="D27" s="31" t="s">
        <v>217</v>
      </c>
      <c r="E27" s="31" t="s">
        <v>244</v>
      </c>
      <c r="F27" s="39"/>
      <c r="G27" s="40"/>
      <c r="H27" s="41"/>
      <c r="I27" s="42"/>
      <c r="J27" s="43" t="s">
        <v>243</v>
      </c>
      <c r="K27" s="44"/>
      <c r="L27" s="45"/>
      <c r="M27" s="39"/>
      <c r="N27" s="33"/>
      <c r="O27" s="33"/>
      <c r="P27" s="33" t="s">
        <v>242</v>
      </c>
      <c r="Q27" s="46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>
        <v>40246</v>
      </c>
      <c r="AK27" s="35">
        <v>10059</v>
      </c>
      <c r="AL27" s="35">
        <v>-30187</v>
      </c>
      <c r="AM27" s="36" t="s">
        <v>241</v>
      </c>
      <c r="AN27" s="47"/>
      <c r="AO27" s="47"/>
      <c r="AP27" s="38"/>
    </row>
    <row r="28" spans="1:42" ht="95.25" hidden="1" customHeight="1" x14ac:dyDescent="0.2">
      <c r="A28" s="9"/>
      <c r="B28" s="11" t="s">
        <v>217</v>
      </c>
      <c r="C28" s="24"/>
      <c r="D28" s="31" t="s">
        <v>217</v>
      </c>
      <c r="E28" s="31" t="s">
        <v>240</v>
      </c>
      <c r="F28" s="39"/>
      <c r="G28" s="40"/>
      <c r="H28" s="41"/>
      <c r="I28" s="42"/>
      <c r="J28" s="43" t="s">
        <v>239</v>
      </c>
      <c r="K28" s="44"/>
      <c r="L28" s="45"/>
      <c r="M28" s="39"/>
      <c r="N28" s="33"/>
      <c r="O28" s="33"/>
      <c r="P28" s="33" t="s">
        <v>238</v>
      </c>
      <c r="Q28" s="46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>
        <v>90713.600000000006</v>
      </c>
      <c r="AK28" s="35">
        <v>0</v>
      </c>
      <c r="AL28" s="35">
        <v>-90713.600000000006</v>
      </c>
      <c r="AM28" s="36" t="s">
        <v>188</v>
      </c>
      <c r="AN28" s="47"/>
      <c r="AO28" s="47"/>
      <c r="AP28" s="38"/>
    </row>
    <row r="29" spans="1:42" ht="74.25" hidden="1" customHeight="1" x14ac:dyDescent="0.2">
      <c r="A29" s="9"/>
      <c r="B29" s="11" t="s">
        <v>217</v>
      </c>
      <c r="C29" s="24"/>
      <c r="D29" s="31" t="s">
        <v>217</v>
      </c>
      <c r="E29" s="31" t="s">
        <v>237</v>
      </c>
      <c r="F29" s="39"/>
      <c r="G29" s="40"/>
      <c r="H29" s="41"/>
      <c r="I29" s="42"/>
      <c r="J29" s="43" t="s">
        <v>236</v>
      </c>
      <c r="K29" s="44"/>
      <c r="L29" s="45"/>
      <c r="M29" s="39"/>
      <c r="N29" s="33"/>
      <c r="O29" s="33"/>
      <c r="P29" s="33" t="s">
        <v>235</v>
      </c>
      <c r="Q29" s="46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>
        <v>916.3</v>
      </c>
      <c r="AK29" s="35">
        <v>0</v>
      </c>
      <c r="AL29" s="35">
        <v>-916.3</v>
      </c>
      <c r="AM29" s="36" t="s">
        <v>188</v>
      </c>
      <c r="AN29" s="47"/>
      <c r="AO29" s="47"/>
      <c r="AP29" s="38"/>
    </row>
    <row r="30" spans="1:42" ht="32.25" hidden="1" customHeight="1" x14ac:dyDescent="0.2">
      <c r="A30" s="9"/>
      <c r="B30" s="11" t="s">
        <v>217</v>
      </c>
      <c r="C30" s="24"/>
      <c r="D30" s="31" t="s">
        <v>217</v>
      </c>
      <c r="E30" s="31" t="s">
        <v>234</v>
      </c>
      <c r="F30" s="39"/>
      <c r="G30" s="40"/>
      <c r="H30" s="41"/>
      <c r="I30" s="42"/>
      <c r="J30" s="43" t="s">
        <v>233</v>
      </c>
      <c r="K30" s="44"/>
      <c r="L30" s="45"/>
      <c r="M30" s="39"/>
      <c r="N30" s="33"/>
      <c r="O30" s="33"/>
      <c r="P30" s="33" t="s">
        <v>232</v>
      </c>
      <c r="Q30" s="46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>
        <v>1392.55</v>
      </c>
      <c r="AK30" s="35">
        <v>1392.55</v>
      </c>
      <c r="AL30" s="35">
        <v>0</v>
      </c>
      <c r="AM30" s="36" t="s">
        <v>195</v>
      </c>
      <c r="AN30" s="47"/>
      <c r="AO30" s="47"/>
      <c r="AP30" s="38"/>
    </row>
    <row r="31" spans="1:42" ht="21.75" hidden="1" customHeight="1" x14ac:dyDescent="0.2">
      <c r="A31" s="9"/>
      <c r="B31" s="11" t="s">
        <v>217</v>
      </c>
      <c r="C31" s="24"/>
      <c r="D31" s="31" t="s">
        <v>217</v>
      </c>
      <c r="E31" s="31" t="s">
        <v>187</v>
      </c>
      <c r="F31" s="39"/>
      <c r="G31" s="40"/>
      <c r="H31" s="41"/>
      <c r="I31" s="42"/>
      <c r="J31" s="43" t="s">
        <v>231</v>
      </c>
      <c r="K31" s="44"/>
      <c r="L31" s="45"/>
      <c r="M31" s="39"/>
      <c r="N31" s="33"/>
      <c r="O31" s="33"/>
      <c r="P31" s="33" t="s">
        <v>185</v>
      </c>
      <c r="Q31" s="46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>
        <v>12362</v>
      </c>
      <c r="AK31" s="35">
        <v>800.91</v>
      </c>
      <c r="AL31" s="35">
        <v>-11561.1</v>
      </c>
      <c r="AM31" s="36" t="s">
        <v>230</v>
      </c>
      <c r="AN31" s="47"/>
      <c r="AO31" s="47"/>
      <c r="AP31" s="38"/>
    </row>
    <row r="32" spans="1:42" ht="32.25" hidden="1" customHeight="1" x14ac:dyDescent="0.2">
      <c r="A32" s="9"/>
      <c r="B32" s="11" t="s">
        <v>217</v>
      </c>
      <c r="C32" s="24"/>
      <c r="D32" s="31" t="s">
        <v>217</v>
      </c>
      <c r="E32" s="31" t="s">
        <v>183</v>
      </c>
      <c r="F32" s="39"/>
      <c r="G32" s="40"/>
      <c r="H32" s="41"/>
      <c r="I32" s="42"/>
      <c r="J32" s="43" t="s">
        <v>229</v>
      </c>
      <c r="K32" s="44"/>
      <c r="L32" s="45"/>
      <c r="M32" s="39"/>
      <c r="N32" s="33"/>
      <c r="O32" s="33"/>
      <c r="P32" s="33" t="s">
        <v>181</v>
      </c>
      <c r="Q32" s="46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>
        <v>7743.6</v>
      </c>
      <c r="AK32" s="35">
        <v>1323.52</v>
      </c>
      <c r="AL32" s="35">
        <v>-6420.1</v>
      </c>
      <c r="AM32" s="36" t="s">
        <v>228</v>
      </c>
      <c r="AN32" s="47"/>
      <c r="AO32" s="47"/>
      <c r="AP32" s="38"/>
    </row>
    <row r="33" spans="1:42" ht="53.25" hidden="1" customHeight="1" x14ac:dyDescent="0.2">
      <c r="A33" s="9"/>
      <c r="B33" s="11" t="s">
        <v>217</v>
      </c>
      <c r="C33" s="24"/>
      <c r="D33" s="31" t="s">
        <v>217</v>
      </c>
      <c r="E33" s="31" t="s">
        <v>227</v>
      </c>
      <c r="F33" s="39"/>
      <c r="G33" s="40"/>
      <c r="H33" s="41"/>
      <c r="I33" s="42"/>
      <c r="J33" s="43" t="s">
        <v>226</v>
      </c>
      <c r="K33" s="44"/>
      <c r="L33" s="45"/>
      <c r="M33" s="39"/>
      <c r="N33" s="33"/>
      <c r="O33" s="33"/>
      <c r="P33" s="33" t="s">
        <v>225</v>
      </c>
      <c r="Q33" s="46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>
        <v>442.4</v>
      </c>
      <c r="AK33" s="35">
        <v>0</v>
      </c>
      <c r="AL33" s="35">
        <v>-442.4</v>
      </c>
      <c r="AM33" s="36" t="s">
        <v>188</v>
      </c>
      <c r="AN33" s="47"/>
      <c r="AO33" s="47"/>
      <c r="AP33" s="38"/>
    </row>
    <row r="34" spans="1:42" ht="42.75" hidden="1" customHeight="1" x14ac:dyDescent="0.2">
      <c r="A34" s="9"/>
      <c r="B34" s="11" t="s">
        <v>217</v>
      </c>
      <c r="C34" s="24"/>
      <c r="D34" s="31" t="s">
        <v>217</v>
      </c>
      <c r="E34" s="31" t="s">
        <v>224</v>
      </c>
      <c r="F34" s="39"/>
      <c r="G34" s="40"/>
      <c r="H34" s="41"/>
      <c r="I34" s="42"/>
      <c r="J34" s="43" t="s">
        <v>223</v>
      </c>
      <c r="K34" s="44"/>
      <c r="L34" s="45"/>
      <c r="M34" s="39"/>
      <c r="N34" s="33"/>
      <c r="O34" s="33"/>
      <c r="P34" s="33" t="s">
        <v>222</v>
      </c>
      <c r="Q34" s="46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>
        <v>829.6</v>
      </c>
      <c r="AK34" s="35">
        <v>184.53</v>
      </c>
      <c r="AL34" s="35">
        <v>-645.1</v>
      </c>
      <c r="AM34" s="36" t="s">
        <v>221</v>
      </c>
      <c r="AN34" s="47"/>
      <c r="AO34" s="47"/>
      <c r="AP34" s="38"/>
    </row>
    <row r="35" spans="1:42" ht="53.25" hidden="1" customHeight="1" x14ac:dyDescent="0.2">
      <c r="A35" s="9"/>
      <c r="B35" s="11" t="s">
        <v>217</v>
      </c>
      <c r="C35" s="24"/>
      <c r="D35" s="31" t="s">
        <v>217</v>
      </c>
      <c r="E35" s="31" t="s">
        <v>220</v>
      </c>
      <c r="F35" s="39"/>
      <c r="G35" s="40"/>
      <c r="H35" s="41"/>
      <c r="I35" s="42"/>
      <c r="J35" s="43" t="s">
        <v>219</v>
      </c>
      <c r="K35" s="44"/>
      <c r="L35" s="45"/>
      <c r="M35" s="39"/>
      <c r="N35" s="33"/>
      <c r="O35" s="33"/>
      <c r="P35" s="33" t="s">
        <v>218</v>
      </c>
      <c r="Q35" s="46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>
        <v>1.4</v>
      </c>
      <c r="AK35" s="35">
        <v>0</v>
      </c>
      <c r="AL35" s="35">
        <v>-1.4</v>
      </c>
      <c r="AM35" s="36" t="s">
        <v>188</v>
      </c>
      <c r="AN35" s="47"/>
      <c r="AO35" s="47"/>
      <c r="AP35" s="38"/>
    </row>
    <row r="36" spans="1:42" ht="42.75" hidden="1" customHeight="1" x14ac:dyDescent="0.2">
      <c r="A36" s="9"/>
      <c r="B36" s="11" t="s">
        <v>217</v>
      </c>
      <c r="C36" s="24"/>
      <c r="D36" s="31" t="s">
        <v>217</v>
      </c>
      <c r="E36" s="31" t="s">
        <v>216</v>
      </c>
      <c r="F36" s="39"/>
      <c r="G36" s="40"/>
      <c r="H36" s="41"/>
      <c r="I36" s="42" t="s">
        <v>215</v>
      </c>
      <c r="J36" s="43"/>
      <c r="K36" s="44"/>
      <c r="L36" s="45"/>
      <c r="M36" s="39"/>
      <c r="N36" s="33"/>
      <c r="O36" s="33"/>
      <c r="P36" s="33" t="s">
        <v>214</v>
      </c>
      <c r="Q36" s="46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>
        <v>-3.07</v>
      </c>
      <c r="AK36" s="35">
        <v>-3.08</v>
      </c>
      <c r="AL36" s="35">
        <v>0</v>
      </c>
      <c r="AM36" s="36" t="s">
        <v>195</v>
      </c>
      <c r="AN36" s="47"/>
      <c r="AO36" s="47"/>
      <c r="AP36" s="38"/>
    </row>
    <row r="37" spans="1:42" ht="27.75" customHeight="1" x14ac:dyDescent="0.2">
      <c r="A37" s="9"/>
      <c r="B37" s="11" t="s">
        <v>212</v>
      </c>
      <c r="C37" s="24">
        <v>2</v>
      </c>
      <c r="D37" s="31" t="s">
        <v>212</v>
      </c>
      <c r="E37" s="31" t="s">
        <v>17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 t="s">
        <v>213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5">
        <v>496.25</v>
      </c>
      <c r="AK37" s="35">
        <v>60</v>
      </c>
      <c r="AL37" s="35">
        <v>-436.25</v>
      </c>
      <c r="AM37" s="36">
        <v>12.09</v>
      </c>
      <c r="AN37" s="37"/>
      <c r="AO37" s="37"/>
      <c r="AP37" s="38">
        <f t="shared" ref="AP37:AP93" si="0">AK37/$AK$97*100</f>
        <v>7.9577897610302248E-2</v>
      </c>
    </row>
    <row r="38" spans="1:42" ht="53.25" hidden="1" customHeight="1" x14ac:dyDescent="0.2">
      <c r="A38" s="9"/>
      <c r="B38" s="11" t="s">
        <v>212</v>
      </c>
      <c r="C38" s="24"/>
      <c r="D38" s="31" t="s">
        <v>212</v>
      </c>
      <c r="E38" s="31" t="s">
        <v>211</v>
      </c>
      <c r="F38" s="39"/>
      <c r="G38" s="40"/>
      <c r="H38" s="41"/>
      <c r="I38" s="42"/>
      <c r="J38" s="43" t="s">
        <v>210</v>
      </c>
      <c r="K38" s="44"/>
      <c r="L38" s="45"/>
      <c r="M38" s="39"/>
      <c r="N38" s="33"/>
      <c r="O38" s="33"/>
      <c r="P38" s="33" t="s">
        <v>209</v>
      </c>
      <c r="Q38" s="46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>
        <v>496.25</v>
      </c>
      <c r="AK38" s="35">
        <v>52.5</v>
      </c>
      <c r="AL38" s="35">
        <v>-443.8</v>
      </c>
      <c r="AM38" s="36" t="s">
        <v>208</v>
      </c>
      <c r="AN38" s="47"/>
      <c r="AO38" s="47"/>
      <c r="AP38" s="38">
        <f t="shared" si="0"/>
        <v>6.9630660409014472E-2</v>
      </c>
    </row>
    <row r="39" spans="1:42" ht="32.25" customHeight="1" x14ac:dyDescent="0.2">
      <c r="A39" s="9"/>
      <c r="B39" s="11" t="s">
        <v>179</v>
      </c>
      <c r="C39" s="24">
        <v>3</v>
      </c>
      <c r="D39" s="31" t="s">
        <v>179</v>
      </c>
      <c r="E39" s="31" t="s">
        <v>17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 t="s">
        <v>207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5">
        <v>204170.86</v>
      </c>
      <c r="AK39" s="35">
        <v>37229.599999999999</v>
      </c>
      <c r="AL39" s="35">
        <v>-166941.29999999999</v>
      </c>
      <c r="AM39" s="36" t="s">
        <v>206</v>
      </c>
      <c r="AN39" s="37"/>
      <c r="AO39" s="37"/>
      <c r="AP39" s="38">
        <f t="shared" si="0"/>
        <v>49.377554947875147</v>
      </c>
    </row>
    <row r="40" spans="1:42" ht="32.25" hidden="1" customHeight="1" x14ac:dyDescent="0.2">
      <c r="A40" s="9"/>
      <c r="B40" s="11" t="s">
        <v>179</v>
      </c>
      <c r="C40" s="24"/>
      <c r="D40" s="31" t="s">
        <v>179</v>
      </c>
      <c r="E40" s="31" t="s">
        <v>205</v>
      </c>
      <c r="F40" s="39"/>
      <c r="G40" s="40"/>
      <c r="H40" s="41"/>
      <c r="I40" s="42"/>
      <c r="J40" s="43" t="s">
        <v>204</v>
      </c>
      <c r="K40" s="44"/>
      <c r="L40" s="45"/>
      <c r="M40" s="39"/>
      <c r="N40" s="33"/>
      <c r="O40" s="33"/>
      <c r="P40" s="33" t="s">
        <v>203</v>
      </c>
      <c r="Q40" s="46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>
        <v>14249</v>
      </c>
      <c r="AK40" s="35">
        <v>3233.35</v>
      </c>
      <c r="AL40" s="35">
        <v>-11015.7</v>
      </c>
      <c r="AM40" s="36" t="s">
        <v>202</v>
      </c>
      <c r="AN40" s="47"/>
      <c r="AO40" s="47"/>
      <c r="AP40" s="38">
        <f t="shared" si="0"/>
        <v>4.2883865873045126</v>
      </c>
    </row>
    <row r="41" spans="1:42" ht="21.75" hidden="1" customHeight="1" x14ac:dyDescent="0.2">
      <c r="A41" s="9"/>
      <c r="B41" s="11" t="s">
        <v>179</v>
      </c>
      <c r="C41" s="24"/>
      <c r="D41" s="31" t="s">
        <v>179</v>
      </c>
      <c r="E41" s="31" t="s">
        <v>201</v>
      </c>
      <c r="F41" s="39"/>
      <c r="G41" s="40"/>
      <c r="H41" s="41"/>
      <c r="I41" s="42"/>
      <c r="J41" s="43" t="s">
        <v>200</v>
      </c>
      <c r="K41" s="44"/>
      <c r="L41" s="45"/>
      <c r="M41" s="39"/>
      <c r="N41" s="33"/>
      <c r="O41" s="33"/>
      <c r="P41" s="33" t="s">
        <v>199</v>
      </c>
      <c r="Q41" s="46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>
        <v>0</v>
      </c>
      <c r="AK41" s="35">
        <v>385.67</v>
      </c>
      <c r="AL41" s="35">
        <v>385.7</v>
      </c>
      <c r="AM41" s="36" t="s">
        <v>11</v>
      </c>
      <c r="AN41" s="47"/>
      <c r="AO41" s="47"/>
      <c r="AP41" s="38">
        <f t="shared" si="0"/>
        <v>0.51151346285608779</v>
      </c>
    </row>
    <row r="42" spans="1:42" ht="63.75" hidden="1" customHeight="1" x14ac:dyDescent="0.2">
      <c r="A42" s="9"/>
      <c r="B42" s="11" t="s">
        <v>179</v>
      </c>
      <c r="C42" s="24"/>
      <c r="D42" s="31" t="s">
        <v>179</v>
      </c>
      <c r="E42" s="31" t="s">
        <v>198</v>
      </c>
      <c r="F42" s="39"/>
      <c r="G42" s="40"/>
      <c r="H42" s="41"/>
      <c r="I42" s="42"/>
      <c r="J42" s="43" t="s">
        <v>197</v>
      </c>
      <c r="K42" s="44"/>
      <c r="L42" s="45"/>
      <c r="M42" s="39"/>
      <c r="N42" s="33"/>
      <c r="O42" s="33"/>
      <c r="P42" s="33" t="s">
        <v>196</v>
      </c>
      <c r="Q42" s="46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>
        <v>142.56</v>
      </c>
      <c r="AK42" s="35">
        <v>142.55000000000001</v>
      </c>
      <c r="AL42" s="35">
        <v>0</v>
      </c>
      <c r="AM42" s="36" t="s">
        <v>195</v>
      </c>
      <c r="AN42" s="47"/>
      <c r="AO42" s="47"/>
      <c r="AP42" s="38">
        <f t="shared" si="0"/>
        <v>0.18906382173914313</v>
      </c>
    </row>
    <row r="43" spans="1:42" ht="21.75" hidden="1" customHeight="1" x14ac:dyDescent="0.2">
      <c r="A43" s="9"/>
      <c r="B43" s="11" t="s">
        <v>179</v>
      </c>
      <c r="C43" s="24"/>
      <c r="D43" s="31" t="s">
        <v>179</v>
      </c>
      <c r="E43" s="31" t="s">
        <v>194</v>
      </c>
      <c r="F43" s="39"/>
      <c r="G43" s="40"/>
      <c r="H43" s="41"/>
      <c r="I43" s="42" t="s">
        <v>193</v>
      </c>
      <c r="J43" s="43"/>
      <c r="K43" s="44"/>
      <c r="L43" s="45"/>
      <c r="M43" s="39"/>
      <c r="N43" s="33"/>
      <c r="O43" s="33"/>
      <c r="P43" s="33" t="s">
        <v>192</v>
      </c>
      <c r="Q43" s="46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>
        <v>0</v>
      </c>
      <c r="AK43" s="35">
        <v>1.8</v>
      </c>
      <c r="AL43" s="35">
        <v>1.8</v>
      </c>
      <c r="AM43" s="36" t="s">
        <v>11</v>
      </c>
      <c r="AN43" s="47"/>
      <c r="AO43" s="47"/>
      <c r="AP43" s="38">
        <f t="shared" si="0"/>
        <v>2.3873369283090675E-3</v>
      </c>
    </row>
    <row r="44" spans="1:42" ht="42.75" hidden="1" customHeight="1" x14ac:dyDescent="0.2">
      <c r="A44" s="9"/>
      <c r="B44" s="11" t="s">
        <v>179</v>
      </c>
      <c r="C44" s="24"/>
      <c r="D44" s="31" t="s">
        <v>179</v>
      </c>
      <c r="E44" s="31" t="s">
        <v>191</v>
      </c>
      <c r="F44" s="39"/>
      <c r="G44" s="40"/>
      <c r="H44" s="41"/>
      <c r="I44" s="42"/>
      <c r="J44" s="43" t="s">
        <v>190</v>
      </c>
      <c r="K44" s="44"/>
      <c r="L44" s="45"/>
      <c r="M44" s="39"/>
      <c r="N44" s="33"/>
      <c r="O44" s="33"/>
      <c r="P44" s="33" t="s">
        <v>189</v>
      </c>
      <c r="Q44" s="46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>
        <v>700</v>
      </c>
      <c r="AK44" s="35">
        <v>0</v>
      </c>
      <c r="AL44" s="35">
        <v>-700</v>
      </c>
      <c r="AM44" s="36" t="s">
        <v>188</v>
      </c>
      <c r="AN44" s="47"/>
      <c r="AO44" s="47"/>
      <c r="AP44" s="38">
        <f t="shared" si="0"/>
        <v>0</v>
      </c>
    </row>
    <row r="45" spans="1:42" ht="21.75" hidden="1" customHeight="1" x14ac:dyDescent="0.2">
      <c r="A45" s="9"/>
      <c r="B45" s="11" t="s">
        <v>179</v>
      </c>
      <c r="C45" s="24"/>
      <c r="D45" s="31" t="s">
        <v>179</v>
      </c>
      <c r="E45" s="31" t="s">
        <v>187</v>
      </c>
      <c r="F45" s="39"/>
      <c r="G45" s="40"/>
      <c r="H45" s="41"/>
      <c r="I45" s="42"/>
      <c r="J45" s="43" t="s">
        <v>186</v>
      </c>
      <c r="K45" s="44"/>
      <c r="L45" s="45"/>
      <c r="M45" s="39"/>
      <c r="N45" s="33"/>
      <c r="O45" s="33"/>
      <c r="P45" s="33" t="s">
        <v>185</v>
      </c>
      <c r="Q45" s="46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>
        <v>33707.300000000003</v>
      </c>
      <c r="AK45" s="35">
        <v>2596.83</v>
      </c>
      <c r="AL45" s="35">
        <v>-31110.5</v>
      </c>
      <c r="AM45" s="36" t="s">
        <v>184</v>
      </c>
      <c r="AN45" s="47"/>
      <c r="AO45" s="47"/>
      <c r="AP45" s="38">
        <f t="shared" si="0"/>
        <v>3.4441711975226865</v>
      </c>
    </row>
    <row r="46" spans="1:42" ht="32.25" hidden="1" customHeight="1" x14ac:dyDescent="0.2">
      <c r="A46" s="9"/>
      <c r="B46" s="11" t="s">
        <v>179</v>
      </c>
      <c r="C46" s="24"/>
      <c r="D46" s="31" t="s">
        <v>179</v>
      </c>
      <c r="E46" s="31" t="s">
        <v>183</v>
      </c>
      <c r="F46" s="39"/>
      <c r="G46" s="40"/>
      <c r="H46" s="41"/>
      <c r="I46" s="42"/>
      <c r="J46" s="43" t="s">
        <v>182</v>
      </c>
      <c r="K46" s="44"/>
      <c r="L46" s="45"/>
      <c r="M46" s="39"/>
      <c r="N46" s="33"/>
      <c r="O46" s="33"/>
      <c r="P46" s="33" t="s">
        <v>181</v>
      </c>
      <c r="Q46" s="46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>
        <v>9940</v>
      </c>
      <c r="AK46" s="35">
        <v>2470.6999999999998</v>
      </c>
      <c r="AL46" s="35">
        <v>-7469.3</v>
      </c>
      <c r="AM46" s="36" t="s">
        <v>180</v>
      </c>
      <c r="AN46" s="47"/>
      <c r="AO46" s="47"/>
      <c r="AP46" s="38">
        <f t="shared" si="0"/>
        <v>3.2768851937628964</v>
      </c>
    </row>
    <row r="47" spans="1:42" ht="21.75" hidden="1" customHeight="1" x14ac:dyDescent="0.2">
      <c r="A47" s="9"/>
      <c r="B47" s="11" t="s">
        <v>179</v>
      </c>
      <c r="C47" s="24"/>
      <c r="D47" s="31" t="s">
        <v>179</v>
      </c>
      <c r="E47" s="31" t="s">
        <v>178</v>
      </c>
      <c r="F47" s="39"/>
      <c r="G47" s="40"/>
      <c r="H47" s="41"/>
      <c r="I47" s="42"/>
      <c r="J47" s="43" t="s">
        <v>177</v>
      </c>
      <c r="K47" s="44"/>
      <c r="L47" s="45"/>
      <c r="M47" s="39"/>
      <c r="N47" s="33"/>
      <c r="O47" s="33"/>
      <c r="P47" s="33" t="s">
        <v>176</v>
      </c>
      <c r="Q47" s="46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>
        <v>145432</v>
      </c>
      <c r="AK47" s="35">
        <v>28398.7</v>
      </c>
      <c r="AL47" s="35">
        <v>-117033.3</v>
      </c>
      <c r="AM47" s="36" t="s">
        <v>175</v>
      </c>
      <c r="AN47" s="47"/>
      <c r="AO47" s="47"/>
      <c r="AP47" s="38">
        <f t="shared" si="0"/>
        <v>37.665147347761511</v>
      </c>
    </row>
    <row r="48" spans="1:42" ht="30" customHeight="1" x14ac:dyDescent="0.2">
      <c r="A48" s="9"/>
      <c r="B48" s="11" t="s">
        <v>160</v>
      </c>
      <c r="C48" s="24">
        <v>4</v>
      </c>
      <c r="D48" s="31" t="s">
        <v>160</v>
      </c>
      <c r="E48" s="31" t="s">
        <v>17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 t="s">
        <v>174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5">
        <v>980</v>
      </c>
      <c r="AK48" s="35">
        <v>262.38</v>
      </c>
      <c r="AL48" s="35">
        <v>-717.6</v>
      </c>
      <c r="AM48" s="36" t="s">
        <v>173</v>
      </c>
      <c r="AN48" s="37"/>
      <c r="AO48" s="37"/>
      <c r="AP48" s="38">
        <f t="shared" si="0"/>
        <v>0.34799414624985175</v>
      </c>
    </row>
    <row r="49" spans="1:42" ht="14.25" hidden="1" customHeight="1" x14ac:dyDescent="0.2">
      <c r="A49" s="9"/>
      <c r="B49" s="11" t="s">
        <v>160</v>
      </c>
      <c r="C49" s="24"/>
      <c r="D49" s="31" t="s">
        <v>160</v>
      </c>
      <c r="E49" s="31" t="s">
        <v>172</v>
      </c>
      <c r="F49" s="39"/>
      <c r="G49" s="40"/>
      <c r="H49" s="41"/>
      <c r="I49" s="42"/>
      <c r="J49" s="43" t="s">
        <v>171</v>
      </c>
      <c r="K49" s="44"/>
      <c r="L49" s="45"/>
      <c r="M49" s="39"/>
      <c r="N49" s="33"/>
      <c r="O49" s="33"/>
      <c r="P49" s="33" t="s">
        <v>170</v>
      </c>
      <c r="Q49" s="46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>
        <v>0</v>
      </c>
      <c r="AK49" s="35">
        <v>0.19</v>
      </c>
      <c r="AL49" s="35">
        <v>0.2</v>
      </c>
      <c r="AM49" s="36" t="s">
        <v>11</v>
      </c>
      <c r="AN49" s="47"/>
      <c r="AO49" s="47"/>
      <c r="AP49" s="38">
        <f t="shared" si="0"/>
        <v>2.5199667576595713E-4</v>
      </c>
    </row>
    <row r="50" spans="1:42" ht="21.75" hidden="1" customHeight="1" x14ac:dyDescent="0.2">
      <c r="A50" s="9"/>
      <c r="B50" s="11" t="s">
        <v>160</v>
      </c>
      <c r="C50" s="24"/>
      <c r="D50" s="31" t="s">
        <v>160</v>
      </c>
      <c r="E50" s="31" t="s">
        <v>169</v>
      </c>
      <c r="F50" s="39"/>
      <c r="G50" s="40"/>
      <c r="H50" s="41" t="s">
        <v>164</v>
      </c>
      <c r="I50" s="42" t="s">
        <v>168</v>
      </c>
      <c r="J50" s="43"/>
      <c r="K50" s="44"/>
      <c r="L50" s="45"/>
      <c r="M50" s="39"/>
      <c r="N50" s="33"/>
      <c r="O50" s="33"/>
      <c r="P50" s="33" t="s">
        <v>167</v>
      </c>
      <c r="Q50" s="46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>
        <v>299</v>
      </c>
      <c r="AK50" s="35">
        <v>16.82</v>
      </c>
      <c r="AL50" s="35">
        <v>-282.2</v>
      </c>
      <c r="AM50" s="36" t="s">
        <v>166</v>
      </c>
      <c r="AN50" s="47"/>
      <c r="AO50" s="47"/>
      <c r="AP50" s="38">
        <f t="shared" si="0"/>
        <v>2.2308337296754733E-2</v>
      </c>
    </row>
    <row r="51" spans="1:42" ht="21.75" hidden="1" customHeight="1" x14ac:dyDescent="0.2">
      <c r="A51" s="9"/>
      <c r="B51" s="11" t="s">
        <v>160</v>
      </c>
      <c r="C51" s="24"/>
      <c r="D51" s="31" t="s">
        <v>160</v>
      </c>
      <c r="E51" s="31" t="s">
        <v>165</v>
      </c>
      <c r="F51" s="39"/>
      <c r="G51" s="40"/>
      <c r="H51" s="41" t="s">
        <v>164</v>
      </c>
      <c r="I51" s="42" t="s">
        <v>163</v>
      </c>
      <c r="J51" s="43"/>
      <c r="K51" s="44"/>
      <c r="L51" s="45"/>
      <c r="M51" s="39"/>
      <c r="N51" s="33"/>
      <c r="O51" s="33"/>
      <c r="P51" s="33" t="s">
        <v>162</v>
      </c>
      <c r="Q51" s="46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>
        <v>500</v>
      </c>
      <c r="AK51" s="35">
        <v>90.02</v>
      </c>
      <c r="AL51" s="35">
        <v>-410</v>
      </c>
      <c r="AM51" s="36" t="s">
        <v>161</v>
      </c>
      <c r="AN51" s="47"/>
      <c r="AO51" s="47"/>
      <c r="AP51" s="38">
        <f t="shared" si="0"/>
        <v>0.11939337238132347</v>
      </c>
    </row>
    <row r="52" spans="1:42" ht="14.25" hidden="1" customHeight="1" x14ac:dyDescent="0.2">
      <c r="A52" s="9"/>
      <c r="B52" s="11" t="s">
        <v>160</v>
      </c>
      <c r="C52" s="24"/>
      <c r="D52" s="31" t="s">
        <v>160</v>
      </c>
      <c r="E52" s="31" t="s">
        <v>159</v>
      </c>
      <c r="F52" s="39"/>
      <c r="G52" s="40"/>
      <c r="H52" s="41"/>
      <c r="I52" s="42"/>
      <c r="J52" s="43"/>
      <c r="K52" s="44" t="s">
        <v>158</v>
      </c>
      <c r="L52" s="45"/>
      <c r="M52" s="39"/>
      <c r="N52" s="33"/>
      <c r="O52" s="33"/>
      <c r="P52" s="33" t="s">
        <v>157</v>
      </c>
      <c r="Q52" s="46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>
        <v>181</v>
      </c>
      <c r="AK52" s="35">
        <v>155.35</v>
      </c>
      <c r="AL52" s="35">
        <v>-25.6</v>
      </c>
      <c r="AM52" s="36" t="s">
        <v>156</v>
      </c>
      <c r="AN52" s="47"/>
      <c r="AO52" s="47"/>
      <c r="AP52" s="38">
        <f t="shared" si="0"/>
        <v>0.20604043989600759</v>
      </c>
    </row>
    <row r="53" spans="1:42" ht="14.25" customHeight="1" x14ac:dyDescent="0.2">
      <c r="A53" s="9"/>
      <c r="B53" s="11" t="s">
        <v>138</v>
      </c>
      <c r="C53" s="24">
        <v>5</v>
      </c>
      <c r="D53" s="31" t="s">
        <v>138</v>
      </c>
      <c r="E53" s="31" t="s">
        <v>17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 t="s">
        <v>155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5">
        <v>220.62</v>
      </c>
      <c r="AK53" s="35">
        <v>48.01</v>
      </c>
      <c r="AL53" s="35">
        <v>-172.6</v>
      </c>
      <c r="AM53" s="36" t="s">
        <v>154</v>
      </c>
      <c r="AN53" s="37"/>
      <c r="AO53" s="37"/>
      <c r="AP53" s="38">
        <f t="shared" si="0"/>
        <v>6.3675581071176851E-2</v>
      </c>
    </row>
    <row r="54" spans="1:42" ht="105.75" hidden="1" customHeight="1" x14ac:dyDescent="0.2">
      <c r="A54" s="9"/>
      <c r="B54" s="11" t="s">
        <v>138</v>
      </c>
      <c r="C54" s="24"/>
      <c r="D54" s="31" t="s">
        <v>138</v>
      </c>
      <c r="E54" s="31" t="s">
        <v>153</v>
      </c>
      <c r="F54" s="39"/>
      <c r="G54" s="40"/>
      <c r="H54" s="41" t="s">
        <v>136</v>
      </c>
      <c r="I54" s="42" t="s">
        <v>152</v>
      </c>
      <c r="J54" s="43" t="s">
        <v>151</v>
      </c>
      <c r="K54" s="44"/>
      <c r="L54" s="45"/>
      <c r="M54" s="39"/>
      <c r="N54" s="33"/>
      <c r="O54" s="33"/>
      <c r="P54" s="33" t="s">
        <v>150</v>
      </c>
      <c r="Q54" s="46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>
        <v>101.1</v>
      </c>
      <c r="AK54" s="35">
        <v>21.79</v>
      </c>
      <c r="AL54" s="35">
        <v>-79.3</v>
      </c>
      <c r="AM54" s="36" t="s">
        <v>149</v>
      </c>
      <c r="AN54" s="47"/>
      <c r="AO54" s="47"/>
      <c r="AP54" s="38">
        <f t="shared" si="0"/>
        <v>2.8900039815474766E-2</v>
      </c>
    </row>
    <row r="55" spans="1:42" ht="116.25" hidden="1" customHeight="1" x14ac:dyDescent="0.2">
      <c r="A55" s="9"/>
      <c r="B55" s="11" t="s">
        <v>138</v>
      </c>
      <c r="C55" s="24"/>
      <c r="D55" s="31" t="s">
        <v>138</v>
      </c>
      <c r="E55" s="31" t="s">
        <v>148</v>
      </c>
      <c r="F55" s="39"/>
      <c r="G55" s="40"/>
      <c r="H55" s="41" t="s">
        <v>136</v>
      </c>
      <c r="I55" s="42" t="s">
        <v>147</v>
      </c>
      <c r="J55" s="43" t="s">
        <v>146</v>
      </c>
      <c r="K55" s="44"/>
      <c r="L55" s="45"/>
      <c r="M55" s="39"/>
      <c r="N55" s="33"/>
      <c r="O55" s="33"/>
      <c r="P55" s="33" t="s">
        <v>145</v>
      </c>
      <c r="Q55" s="46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>
        <v>0.52</v>
      </c>
      <c r="AK55" s="35">
        <v>0.14000000000000001</v>
      </c>
      <c r="AL55" s="35">
        <v>-0.4</v>
      </c>
      <c r="AM55" s="36" t="s">
        <v>144</v>
      </c>
      <c r="AN55" s="47"/>
      <c r="AO55" s="47"/>
      <c r="AP55" s="38">
        <f t="shared" si="0"/>
        <v>1.8568176109070528E-4</v>
      </c>
    </row>
    <row r="56" spans="1:42" ht="105.75" hidden="1" customHeight="1" x14ac:dyDescent="0.2">
      <c r="A56" s="9"/>
      <c r="B56" s="11" t="s">
        <v>138</v>
      </c>
      <c r="C56" s="24"/>
      <c r="D56" s="31" t="s">
        <v>138</v>
      </c>
      <c r="E56" s="31" t="s">
        <v>143</v>
      </c>
      <c r="F56" s="39"/>
      <c r="G56" s="40"/>
      <c r="H56" s="41" t="s">
        <v>136</v>
      </c>
      <c r="I56" s="42" t="s">
        <v>142</v>
      </c>
      <c r="J56" s="43" t="s">
        <v>141</v>
      </c>
      <c r="K56" s="44"/>
      <c r="L56" s="45"/>
      <c r="M56" s="39"/>
      <c r="N56" s="33"/>
      <c r="O56" s="33"/>
      <c r="P56" s="33" t="s">
        <v>140</v>
      </c>
      <c r="Q56" s="46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>
        <v>132.05000000000001</v>
      </c>
      <c r="AK56" s="35">
        <v>30.58</v>
      </c>
      <c r="AL56" s="35">
        <v>-101.5</v>
      </c>
      <c r="AM56" s="36" t="s">
        <v>139</v>
      </c>
      <c r="AN56" s="47"/>
      <c r="AO56" s="47"/>
      <c r="AP56" s="38">
        <f t="shared" si="0"/>
        <v>4.0558201815384047E-2</v>
      </c>
    </row>
    <row r="57" spans="1:42" ht="105.75" hidden="1" customHeight="1" x14ac:dyDescent="0.2">
      <c r="A57" s="9"/>
      <c r="B57" s="11" t="s">
        <v>138</v>
      </c>
      <c r="C57" s="24"/>
      <c r="D57" s="31" t="s">
        <v>138</v>
      </c>
      <c r="E57" s="31" t="s">
        <v>137</v>
      </c>
      <c r="F57" s="39"/>
      <c r="G57" s="40"/>
      <c r="H57" s="41" t="s">
        <v>136</v>
      </c>
      <c r="I57" s="42" t="s">
        <v>135</v>
      </c>
      <c r="J57" s="43" t="s">
        <v>134</v>
      </c>
      <c r="K57" s="44"/>
      <c r="L57" s="45"/>
      <c r="M57" s="39"/>
      <c r="N57" s="33"/>
      <c r="O57" s="33"/>
      <c r="P57" s="33" t="s">
        <v>133</v>
      </c>
      <c r="Q57" s="46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>
        <v>-13.05</v>
      </c>
      <c r="AK57" s="35">
        <v>-4.5</v>
      </c>
      <c r="AL57" s="35">
        <v>8.6</v>
      </c>
      <c r="AM57" s="36" t="s">
        <v>132</v>
      </c>
      <c r="AN57" s="47"/>
      <c r="AO57" s="47"/>
      <c r="AP57" s="38">
        <f t="shared" si="0"/>
        <v>-5.9683423207726686E-3</v>
      </c>
    </row>
    <row r="58" spans="1:42" ht="32.25" customHeight="1" x14ac:dyDescent="0.2">
      <c r="A58" s="9"/>
      <c r="B58" s="11" t="s">
        <v>130</v>
      </c>
      <c r="C58" s="24">
        <v>6</v>
      </c>
      <c r="D58" s="31" t="s">
        <v>130</v>
      </c>
      <c r="E58" s="31" t="s">
        <v>17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3" t="s">
        <v>131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5">
        <v>0</v>
      </c>
      <c r="AK58" s="35">
        <v>20</v>
      </c>
      <c r="AL58" s="35">
        <v>20</v>
      </c>
      <c r="AM58" s="25" t="s">
        <v>11</v>
      </c>
      <c r="AN58" s="37"/>
      <c r="AO58" s="37"/>
      <c r="AP58" s="38">
        <f t="shared" si="0"/>
        <v>2.6525965870100754E-2</v>
      </c>
    </row>
    <row r="59" spans="1:42" ht="116.25" hidden="1" customHeight="1" x14ac:dyDescent="0.2">
      <c r="A59" s="9"/>
      <c r="B59" s="11" t="s">
        <v>130</v>
      </c>
      <c r="C59" s="24"/>
      <c r="D59" s="31" t="s">
        <v>130</v>
      </c>
      <c r="E59" s="31" t="s">
        <v>15</v>
      </c>
      <c r="F59" s="39"/>
      <c r="G59" s="40"/>
      <c r="H59" s="41"/>
      <c r="I59" s="42"/>
      <c r="J59" s="43"/>
      <c r="K59" s="44" t="s">
        <v>129</v>
      </c>
      <c r="L59" s="45"/>
      <c r="M59" s="39"/>
      <c r="N59" s="33"/>
      <c r="O59" s="33"/>
      <c r="P59" s="33" t="s">
        <v>13</v>
      </c>
      <c r="Q59" s="46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>
        <v>0</v>
      </c>
      <c r="AK59" s="35">
        <v>20</v>
      </c>
      <c r="AL59" s="35">
        <v>20</v>
      </c>
      <c r="AM59" s="36" t="s">
        <v>11</v>
      </c>
      <c r="AN59" s="47"/>
      <c r="AO59" s="47"/>
      <c r="AP59" s="38">
        <f t="shared" si="0"/>
        <v>2.6525965870100754E-2</v>
      </c>
    </row>
    <row r="60" spans="1:42" ht="14.25" customHeight="1" x14ac:dyDescent="0.2">
      <c r="A60" s="9"/>
      <c r="B60" s="11" t="s">
        <v>47</v>
      </c>
      <c r="C60" s="24">
        <v>7</v>
      </c>
      <c r="D60" s="31" t="s">
        <v>47</v>
      </c>
      <c r="E60" s="31" t="s">
        <v>17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3" t="s">
        <v>128</v>
      </c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5">
        <v>86237</v>
      </c>
      <c r="AK60" s="35">
        <v>19193.09</v>
      </c>
      <c r="AL60" s="35">
        <v>-67043.899999999994</v>
      </c>
      <c r="AM60" s="36" t="s">
        <v>127</v>
      </c>
      <c r="AN60" s="37"/>
      <c r="AO60" s="37"/>
      <c r="AP60" s="38">
        <f t="shared" si="0"/>
        <v>25.455762514088605</v>
      </c>
    </row>
    <row r="61" spans="1:42" ht="63.75" hidden="1" customHeight="1" x14ac:dyDescent="0.2">
      <c r="A61" s="9"/>
      <c r="B61" s="11" t="s">
        <v>47</v>
      </c>
      <c r="C61" s="24"/>
      <c r="D61" s="31" t="s">
        <v>47</v>
      </c>
      <c r="E61" s="31" t="s">
        <v>126</v>
      </c>
      <c r="F61" s="39"/>
      <c r="G61" s="40"/>
      <c r="H61" s="41" t="s">
        <v>92</v>
      </c>
      <c r="I61" s="42" t="s">
        <v>115</v>
      </c>
      <c r="J61" s="43" t="s">
        <v>125</v>
      </c>
      <c r="K61" s="44"/>
      <c r="L61" s="45"/>
      <c r="M61" s="39"/>
      <c r="N61" s="33"/>
      <c r="O61" s="33"/>
      <c r="P61" s="33" t="s">
        <v>124</v>
      </c>
      <c r="Q61" s="46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>
        <v>74959</v>
      </c>
      <c r="AK61" s="35">
        <v>16360.98</v>
      </c>
      <c r="AL61" s="35">
        <v>-58598</v>
      </c>
      <c r="AM61" s="36" t="s">
        <v>123</v>
      </c>
      <c r="AN61" s="47"/>
      <c r="AO61" s="47"/>
      <c r="AP61" s="38">
        <f t="shared" si="0"/>
        <v>21.69953985407005</v>
      </c>
    </row>
    <row r="62" spans="1:42" ht="74.25" hidden="1" customHeight="1" x14ac:dyDescent="0.2">
      <c r="A62" s="9"/>
      <c r="B62" s="11" t="s">
        <v>47</v>
      </c>
      <c r="C62" s="24"/>
      <c r="D62" s="31" t="s">
        <v>47</v>
      </c>
      <c r="E62" s="31" t="s">
        <v>122</v>
      </c>
      <c r="F62" s="39"/>
      <c r="G62" s="40"/>
      <c r="H62" s="41" t="s">
        <v>92</v>
      </c>
      <c r="I62" s="42" t="s">
        <v>115</v>
      </c>
      <c r="J62" s="43" t="s">
        <v>121</v>
      </c>
      <c r="K62" s="44"/>
      <c r="L62" s="45"/>
      <c r="M62" s="39"/>
      <c r="N62" s="33"/>
      <c r="O62" s="33"/>
      <c r="P62" s="33" t="s">
        <v>120</v>
      </c>
      <c r="Q62" s="46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>
        <v>0</v>
      </c>
      <c r="AK62" s="35">
        <v>2.88</v>
      </c>
      <c r="AL62" s="35">
        <v>2.9</v>
      </c>
      <c r="AM62" s="36" t="s">
        <v>11</v>
      </c>
      <c r="AN62" s="47"/>
      <c r="AO62" s="47"/>
      <c r="AP62" s="38">
        <f t="shared" si="0"/>
        <v>3.8197390852945084E-3</v>
      </c>
    </row>
    <row r="63" spans="1:42" ht="74.25" hidden="1" customHeight="1" x14ac:dyDescent="0.2">
      <c r="A63" s="9"/>
      <c r="B63" s="11" t="s">
        <v>47</v>
      </c>
      <c r="C63" s="24"/>
      <c r="D63" s="31" t="s">
        <v>47</v>
      </c>
      <c r="E63" s="31" t="s">
        <v>119</v>
      </c>
      <c r="F63" s="39"/>
      <c r="G63" s="40"/>
      <c r="H63" s="41" t="s">
        <v>92</v>
      </c>
      <c r="I63" s="42" t="s">
        <v>115</v>
      </c>
      <c r="J63" s="43" t="s">
        <v>118</v>
      </c>
      <c r="K63" s="44"/>
      <c r="L63" s="45"/>
      <c r="M63" s="39"/>
      <c r="N63" s="33"/>
      <c r="O63" s="33"/>
      <c r="P63" s="33" t="s">
        <v>117</v>
      </c>
      <c r="Q63" s="46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>
        <v>0</v>
      </c>
      <c r="AK63" s="35">
        <v>10.26</v>
      </c>
      <c r="AL63" s="35">
        <v>10.3</v>
      </c>
      <c r="AM63" s="36" t="s">
        <v>11</v>
      </c>
      <c r="AN63" s="47"/>
      <c r="AO63" s="47"/>
      <c r="AP63" s="38">
        <f t="shared" si="0"/>
        <v>1.3607820491361684E-2</v>
      </c>
    </row>
    <row r="64" spans="1:42" ht="74.25" hidden="1" customHeight="1" x14ac:dyDescent="0.2">
      <c r="A64" s="9"/>
      <c r="B64" s="11" t="s">
        <v>47</v>
      </c>
      <c r="C64" s="24"/>
      <c r="D64" s="31" t="s">
        <v>47</v>
      </c>
      <c r="E64" s="31" t="s">
        <v>116</v>
      </c>
      <c r="F64" s="39"/>
      <c r="G64" s="40"/>
      <c r="H64" s="41" t="s">
        <v>92</v>
      </c>
      <c r="I64" s="42" t="s">
        <v>115</v>
      </c>
      <c r="J64" s="43"/>
      <c r="K64" s="44" t="s">
        <v>114</v>
      </c>
      <c r="L64" s="45"/>
      <c r="M64" s="39"/>
      <c r="N64" s="33"/>
      <c r="O64" s="33"/>
      <c r="P64" s="33" t="s">
        <v>113</v>
      </c>
      <c r="Q64" s="46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>
        <v>0</v>
      </c>
      <c r="AK64" s="35">
        <v>-0.18</v>
      </c>
      <c r="AL64" s="35">
        <v>-0.2</v>
      </c>
      <c r="AM64" s="36" t="s">
        <v>11</v>
      </c>
      <c r="AN64" s="47"/>
      <c r="AO64" s="47"/>
      <c r="AP64" s="38">
        <f t="shared" si="0"/>
        <v>-2.3873369283090677E-4</v>
      </c>
    </row>
    <row r="65" spans="1:42" ht="95.25" hidden="1" customHeight="1" x14ac:dyDescent="0.2">
      <c r="A65" s="9"/>
      <c r="B65" s="11" t="s">
        <v>47</v>
      </c>
      <c r="C65" s="24"/>
      <c r="D65" s="31" t="s">
        <v>47</v>
      </c>
      <c r="E65" s="31" t="s">
        <v>112</v>
      </c>
      <c r="F65" s="39"/>
      <c r="G65" s="40"/>
      <c r="H65" s="41" t="s">
        <v>92</v>
      </c>
      <c r="I65" s="42" t="s">
        <v>107</v>
      </c>
      <c r="J65" s="43" t="s">
        <v>111</v>
      </c>
      <c r="K65" s="44"/>
      <c r="L65" s="45"/>
      <c r="M65" s="39"/>
      <c r="N65" s="33"/>
      <c r="O65" s="33"/>
      <c r="P65" s="33" t="s">
        <v>110</v>
      </c>
      <c r="Q65" s="46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>
        <v>57</v>
      </c>
      <c r="AK65" s="35">
        <v>8.7799999999999994</v>
      </c>
      <c r="AL65" s="35">
        <v>-48.2</v>
      </c>
      <c r="AM65" s="36" t="s">
        <v>109</v>
      </c>
      <c r="AN65" s="47"/>
      <c r="AO65" s="47"/>
      <c r="AP65" s="38">
        <f t="shared" si="0"/>
        <v>1.164489901697423E-2</v>
      </c>
    </row>
    <row r="66" spans="1:42" ht="105.75" hidden="1" customHeight="1" x14ac:dyDescent="0.2">
      <c r="A66" s="9"/>
      <c r="B66" s="11" t="s">
        <v>47</v>
      </c>
      <c r="C66" s="24"/>
      <c r="D66" s="31" t="s">
        <v>47</v>
      </c>
      <c r="E66" s="31" t="s">
        <v>108</v>
      </c>
      <c r="F66" s="39"/>
      <c r="G66" s="40"/>
      <c r="H66" s="41" t="s">
        <v>92</v>
      </c>
      <c r="I66" s="42" t="s">
        <v>107</v>
      </c>
      <c r="J66" s="43" t="s">
        <v>106</v>
      </c>
      <c r="K66" s="44"/>
      <c r="L66" s="45"/>
      <c r="M66" s="39"/>
      <c r="N66" s="33"/>
      <c r="O66" s="33"/>
      <c r="P66" s="33" t="s">
        <v>105</v>
      </c>
      <c r="Q66" s="46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>
        <v>0</v>
      </c>
      <c r="AK66" s="35">
        <v>0.33</v>
      </c>
      <c r="AL66" s="35">
        <v>0.3</v>
      </c>
      <c r="AM66" s="36" t="s">
        <v>11</v>
      </c>
      <c r="AN66" s="47"/>
      <c r="AO66" s="47"/>
      <c r="AP66" s="38">
        <f t="shared" si="0"/>
        <v>4.3767843685666238E-4</v>
      </c>
    </row>
    <row r="67" spans="1:42" ht="42.75" hidden="1" customHeight="1" x14ac:dyDescent="0.2">
      <c r="A67" s="9"/>
      <c r="B67" s="11" t="s">
        <v>47</v>
      </c>
      <c r="C67" s="24"/>
      <c r="D67" s="31" t="s">
        <v>47</v>
      </c>
      <c r="E67" s="31" t="s">
        <v>104</v>
      </c>
      <c r="F67" s="39"/>
      <c r="G67" s="40"/>
      <c r="H67" s="41" t="s">
        <v>92</v>
      </c>
      <c r="I67" s="42" t="s">
        <v>96</v>
      </c>
      <c r="J67" s="43" t="s">
        <v>103</v>
      </c>
      <c r="K67" s="44"/>
      <c r="L67" s="45"/>
      <c r="M67" s="39"/>
      <c r="N67" s="33"/>
      <c r="O67" s="33"/>
      <c r="P67" s="33" t="s">
        <v>102</v>
      </c>
      <c r="Q67" s="46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>
        <v>303</v>
      </c>
      <c r="AK67" s="35">
        <v>64.81</v>
      </c>
      <c r="AL67" s="35">
        <v>-238.2</v>
      </c>
      <c r="AM67" s="36" t="s">
        <v>101</v>
      </c>
      <c r="AN67" s="47"/>
      <c r="AO67" s="47"/>
      <c r="AP67" s="38">
        <f t="shared" si="0"/>
        <v>8.5957392402061489E-2</v>
      </c>
    </row>
    <row r="68" spans="1:42" ht="42.75" hidden="1" customHeight="1" x14ac:dyDescent="0.2">
      <c r="A68" s="9"/>
      <c r="B68" s="11" t="s">
        <v>47</v>
      </c>
      <c r="C68" s="24"/>
      <c r="D68" s="31" t="s">
        <v>47</v>
      </c>
      <c r="E68" s="31" t="s">
        <v>100</v>
      </c>
      <c r="F68" s="39"/>
      <c r="G68" s="40"/>
      <c r="H68" s="41" t="s">
        <v>92</v>
      </c>
      <c r="I68" s="42" t="s">
        <v>96</v>
      </c>
      <c r="J68" s="43" t="s">
        <v>99</v>
      </c>
      <c r="K68" s="44"/>
      <c r="L68" s="45"/>
      <c r="M68" s="39"/>
      <c r="N68" s="33"/>
      <c r="O68" s="33"/>
      <c r="P68" s="33" t="s">
        <v>98</v>
      </c>
      <c r="Q68" s="46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>
        <v>0</v>
      </c>
      <c r="AK68" s="35">
        <v>0.68</v>
      </c>
      <c r="AL68" s="35">
        <v>0.7</v>
      </c>
      <c r="AM68" s="36" t="s">
        <v>11</v>
      </c>
      <c r="AN68" s="47"/>
      <c r="AO68" s="47"/>
      <c r="AP68" s="38">
        <f t="shared" si="0"/>
        <v>9.0188283958342569E-4</v>
      </c>
    </row>
    <row r="69" spans="1:42" ht="42.75" hidden="1" customHeight="1" x14ac:dyDescent="0.2">
      <c r="A69" s="9"/>
      <c r="B69" s="11" t="s">
        <v>47</v>
      </c>
      <c r="C69" s="24"/>
      <c r="D69" s="31" t="s">
        <v>47</v>
      </c>
      <c r="E69" s="31" t="s">
        <v>97</v>
      </c>
      <c r="F69" s="39"/>
      <c r="G69" s="40"/>
      <c r="H69" s="41" t="s">
        <v>92</v>
      </c>
      <c r="I69" s="42" t="s">
        <v>96</v>
      </c>
      <c r="J69" s="43" t="s">
        <v>95</v>
      </c>
      <c r="K69" s="44"/>
      <c r="L69" s="45"/>
      <c r="M69" s="39"/>
      <c r="N69" s="33"/>
      <c r="O69" s="33"/>
      <c r="P69" s="33" t="s">
        <v>94</v>
      </c>
      <c r="Q69" s="46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>
        <v>0</v>
      </c>
      <c r="AK69" s="35">
        <v>1.52</v>
      </c>
      <c r="AL69" s="35">
        <v>1.5</v>
      </c>
      <c r="AM69" s="36" t="s">
        <v>11</v>
      </c>
      <c r="AN69" s="47"/>
      <c r="AO69" s="47"/>
      <c r="AP69" s="38">
        <f t="shared" si="0"/>
        <v>2.015973406127657E-3</v>
      </c>
    </row>
    <row r="70" spans="1:42" ht="74.25" hidden="1" customHeight="1" x14ac:dyDescent="0.2">
      <c r="A70" s="9"/>
      <c r="B70" s="11" t="s">
        <v>47</v>
      </c>
      <c r="C70" s="24"/>
      <c r="D70" s="31" t="s">
        <v>47</v>
      </c>
      <c r="E70" s="31" t="s">
        <v>93</v>
      </c>
      <c r="F70" s="39"/>
      <c r="G70" s="40"/>
      <c r="H70" s="41" t="s">
        <v>92</v>
      </c>
      <c r="I70" s="42" t="s">
        <v>91</v>
      </c>
      <c r="J70" s="43" t="s">
        <v>90</v>
      </c>
      <c r="K70" s="44"/>
      <c r="L70" s="45"/>
      <c r="M70" s="39"/>
      <c r="N70" s="33"/>
      <c r="O70" s="33"/>
      <c r="P70" s="33" t="s">
        <v>89</v>
      </c>
      <c r="Q70" s="46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>
        <v>356</v>
      </c>
      <c r="AK70" s="35">
        <v>106.7</v>
      </c>
      <c r="AL70" s="35">
        <v>-249.3</v>
      </c>
      <c r="AM70" s="36" t="s">
        <v>88</v>
      </c>
      <c r="AN70" s="47"/>
      <c r="AO70" s="47"/>
      <c r="AP70" s="38">
        <f t="shared" si="0"/>
        <v>0.1415160279169875</v>
      </c>
    </row>
    <row r="71" spans="1:42" ht="21.75" hidden="1" customHeight="1" x14ac:dyDescent="0.2">
      <c r="A71" s="9"/>
      <c r="B71" s="11" t="s">
        <v>47</v>
      </c>
      <c r="C71" s="24"/>
      <c r="D71" s="31" t="s">
        <v>47</v>
      </c>
      <c r="E71" s="31" t="s">
        <v>87</v>
      </c>
      <c r="F71" s="39"/>
      <c r="G71" s="40"/>
      <c r="H71" s="41" t="s">
        <v>72</v>
      </c>
      <c r="I71" s="42" t="s">
        <v>79</v>
      </c>
      <c r="J71" s="43" t="s">
        <v>86</v>
      </c>
      <c r="K71" s="44"/>
      <c r="L71" s="45"/>
      <c r="M71" s="39"/>
      <c r="N71" s="33"/>
      <c r="O71" s="33"/>
      <c r="P71" s="33" t="s">
        <v>85</v>
      </c>
      <c r="Q71" s="46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>
        <v>8159</v>
      </c>
      <c r="AK71" s="35">
        <v>1897.23</v>
      </c>
      <c r="AL71" s="35">
        <v>-6261.8</v>
      </c>
      <c r="AM71" s="36" t="s">
        <v>84</v>
      </c>
      <c r="AN71" s="47"/>
      <c r="AO71" s="47"/>
      <c r="AP71" s="38">
        <f t="shared" si="0"/>
        <v>2.5162929113865626</v>
      </c>
    </row>
    <row r="72" spans="1:42" ht="21.75" hidden="1" customHeight="1" x14ac:dyDescent="0.2">
      <c r="A72" s="9"/>
      <c r="B72" s="11" t="s">
        <v>47</v>
      </c>
      <c r="C72" s="24"/>
      <c r="D72" s="31" t="s">
        <v>47</v>
      </c>
      <c r="E72" s="31" t="s">
        <v>83</v>
      </c>
      <c r="F72" s="39"/>
      <c r="G72" s="40"/>
      <c r="H72" s="41" t="s">
        <v>72</v>
      </c>
      <c r="I72" s="42" t="s">
        <v>79</v>
      </c>
      <c r="J72" s="43" t="s">
        <v>82</v>
      </c>
      <c r="K72" s="44"/>
      <c r="L72" s="45"/>
      <c r="M72" s="39"/>
      <c r="N72" s="33"/>
      <c r="O72" s="33"/>
      <c r="P72" s="33" t="s">
        <v>81</v>
      </c>
      <c r="Q72" s="46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>
        <v>0</v>
      </c>
      <c r="AK72" s="35">
        <v>1.92</v>
      </c>
      <c r="AL72" s="35">
        <v>1.9</v>
      </c>
      <c r="AM72" s="36" t="s">
        <v>11</v>
      </c>
      <c r="AN72" s="47"/>
      <c r="AO72" s="47"/>
      <c r="AP72" s="38">
        <f t="shared" si="0"/>
        <v>2.546492723529672E-3</v>
      </c>
    </row>
    <row r="73" spans="1:42" ht="21.75" hidden="1" customHeight="1" x14ac:dyDescent="0.2">
      <c r="A73" s="9"/>
      <c r="B73" s="11" t="s">
        <v>47</v>
      </c>
      <c r="C73" s="24"/>
      <c r="D73" s="31" t="s">
        <v>47</v>
      </c>
      <c r="E73" s="31" t="s">
        <v>80</v>
      </c>
      <c r="F73" s="39"/>
      <c r="G73" s="40"/>
      <c r="H73" s="41" t="s">
        <v>72</v>
      </c>
      <c r="I73" s="42" t="s">
        <v>79</v>
      </c>
      <c r="J73" s="43" t="s">
        <v>78</v>
      </c>
      <c r="K73" s="44"/>
      <c r="L73" s="45"/>
      <c r="M73" s="39"/>
      <c r="N73" s="33"/>
      <c r="O73" s="33"/>
      <c r="P73" s="33" t="s">
        <v>77</v>
      </c>
      <c r="Q73" s="46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>
        <v>0</v>
      </c>
      <c r="AK73" s="35">
        <v>6.36</v>
      </c>
      <c r="AL73" s="35">
        <v>6.4</v>
      </c>
      <c r="AM73" s="36" t="s">
        <v>11</v>
      </c>
      <c r="AN73" s="47"/>
      <c r="AO73" s="47"/>
      <c r="AP73" s="38">
        <f t="shared" si="0"/>
        <v>8.4352571466920403E-3</v>
      </c>
    </row>
    <row r="74" spans="1:42" ht="32.25" hidden="1" customHeight="1" x14ac:dyDescent="0.2">
      <c r="A74" s="9"/>
      <c r="B74" s="11" t="s">
        <v>47</v>
      </c>
      <c r="C74" s="24"/>
      <c r="D74" s="31" t="s">
        <v>47</v>
      </c>
      <c r="E74" s="31" t="s">
        <v>76</v>
      </c>
      <c r="F74" s="39"/>
      <c r="G74" s="40"/>
      <c r="H74" s="41" t="s">
        <v>72</v>
      </c>
      <c r="I74" s="42" t="s">
        <v>71</v>
      </c>
      <c r="J74" s="43" t="s">
        <v>75</v>
      </c>
      <c r="K74" s="44"/>
      <c r="L74" s="45"/>
      <c r="M74" s="39"/>
      <c r="N74" s="33"/>
      <c r="O74" s="33"/>
      <c r="P74" s="33" t="s">
        <v>74</v>
      </c>
      <c r="Q74" s="46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>
        <v>0</v>
      </c>
      <c r="AK74" s="35">
        <v>0.04</v>
      </c>
      <c r="AL74" s="35">
        <v>0</v>
      </c>
      <c r="AM74" s="36" t="s">
        <v>11</v>
      </c>
      <c r="AN74" s="47"/>
      <c r="AO74" s="47"/>
      <c r="AP74" s="38">
        <f t="shared" si="0"/>
        <v>5.3051931740201497E-5</v>
      </c>
    </row>
    <row r="75" spans="1:42" ht="32.25" hidden="1" customHeight="1" x14ac:dyDescent="0.2">
      <c r="A75" s="9"/>
      <c r="B75" s="11" t="s">
        <v>47</v>
      </c>
      <c r="C75" s="24"/>
      <c r="D75" s="31" t="s">
        <v>47</v>
      </c>
      <c r="E75" s="31" t="s">
        <v>73</v>
      </c>
      <c r="F75" s="39"/>
      <c r="G75" s="40"/>
      <c r="H75" s="41" t="s">
        <v>72</v>
      </c>
      <c r="I75" s="42" t="s">
        <v>71</v>
      </c>
      <c r="J75" s="43" t="s">
        <v>70</v>
      </c>
      <c r="K75" s="44"/>
      <c r="L75" s="45"/>
      <c r="M75" s="39"/>
      <c r="N75" s="33"/>
      <c r="O75" s="33"/>
      <c r="P75" s="33" t="s">
        <v>69</v>
      </c>
      <c r="Q75" s="46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>
        <v>0</v>
      </c>
      <c r="AK75" s="35">
        <v>0.45</v>
      </c>
      <c r="AL75" s="35">
        <v>0.5</v>
      </c>
      <c r="AM75" s="36" t="s">
        <v>11</v>
      </c>
      <c r="AN75" s="47"/>
      <c r="AO75" s="47"/>
      <c r="AP75" s="38">
        <f t="shared" si="0"/>
        <v>5.9683423207726688E-4</v>
      </c>
    </row>
    <row r="76" spans="1:42" ht="14.25" hidden="1" customHeight="1" x14ac:dyDescent="0.2">
      <c r="A76" s="9"/>
      <c r="B76" s="11" t="s">
        <v>47</v>
      </c>
      <c r="C76" s="24"/>
      <c r="D76" s="31" t="s">
        <v>47</v>
      </c>
      <c r="E76" s="31" t="s">
        <v>68</v>
      </c>
      <c r="F76" s="39"/>
      <c r="G76" s="40"/>
      <c r="H76" s="41" t="s">
        <v>64</v>
      </c>
      <c r="I76" s="42" t="s">
        <v>63</v>
      </c>
      <c r="J76" s="43" t="s">
        <v>67</v>
      </c>
      <c r="K76" s="44"/>
      <c r="L76" s="45"/>
      <c r="M76" s="39"/>
      <c r="N76" s="33"/>
      <c r="O76" s="33"/>
      <c r="P76" s="33" t="s">
        <v>61</v>
      </c>
      <c r="Q76" s="46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>
        <v>10</v>
      </c>
      <c r="AK76" s="35">
        <v>2.14</v>
      </c>
      <c r="AL76" s="35">
        <v>-7.9</v>
      </c>
      <c r="AM76" s="36" t="s">
        <v>66</v>
      </c>
      <c r="AN76" s="47"/>
      <c r="AO76" s="47"/>
      <c r="AP76" s="38">
        <f t="shared" si="0"/>
        <v>2.8382783481007805E-3</v>
      </c>
    </row>
    <row r="77" spans="1:42" ht="14.25" hidden="1" customHeight="1" x14ac:dyDescent="0.2">
      <c r="A77" s="9"/>
      <c r="B77" s="11" t="s">
        <v>47</v>
      </c>
      <c r="C77" s="24"/>
      <c r="D77" s="31" t="s">
        <v>47</v>
      </c>
      <c r="E77" s="31" t="s">
        <v>65</v>
      </c>
      <c r="F77" s="39"/>
      <c r="G77" s="40"/>
      <c r="H77" s="41" t="s">
        <v>64</v>
      </c>
      <c r="I77" s="42" t="s">
        <v>63</v>
      </c>
      <c r="J77" s="43" t="s">
        <v>62</v>
      </c>
      <c r="K77" s="44"/>
      <c r="L77" s="45"/>
      <c r="M77" s="39"/>
      <c r="N77" s="33"/>
      <c r="O77" s="33"/>
      <c r="P77" s="33" t="s">
        <v>61</v>
      </c>
      <c r="Q77" s="46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>
        <v>0</v>
      </c>
      <c r="AK77" s="35">
        <v>1.26</v>
      </c>
      <c r="AL77" s="35">
        <v>1.3</v>
      </c>
      <c r="AM77" s="36" t="s">
        <v>11</v>
      </c>
      <c r="AN77" s="47"/>
      <c r="AO77" s="47"/>
      <c r="AP77" s="38">
        <f t="shared" si="0"/>
        <v>1.6711358498163473E-3</v>
      </c>
    </row>
    <row r="78" spans="1:42" ht="32.25" hidden="1" customHeight="1" x14ac:dyDescent="0.2">
      <c r="A78" s="9"/>
      <c r="B78" s="11" t="s">
        <v>47</v>
      </c>
      <c r="C78" s="24"/>
      <c r="D78" s="31" t="s">
        <v>47</v>
      </c>
      <c r="E78" s="31" t="s">
        <v>60</v>
      </c>
      <c r="F78" s="39"/>
      <c r="G78" s="40"/>
      <c r="H78" s="41"/>
      <c r="I78" s="42" t="s">
        <v>55</v>
      </c>
      <c r="J78" s="43" t="s">
        <v>59</v>
      </c>
      <c r="K78" s="44"/>
      <c r="L78" s="45"/>
      <c r="M78" s="39"/>
      <c r="N78" s="33"/>
      <c r="O78" s="33"/>
      <c r="P78" s="33" t="s">
        <v>58</v>
      </c>
      <c r="Q78" s="46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>
        <v>383</v>
      </c>
      <c r="AK78" s="35">
        <v>250.72</v>
      </c>
      <c r="AL78" s="35">
        <v>-132.30000000000001</v>
      </c>
      <c r="AM78" s="36" t="s">
        <v>57</v>
      </c>
      <c r="AN78" s="47"/>
      <c r="AO78" s="47"/>
      <c r="AP78" s="38">
        <f t="shared" si="0"/>
        <v>0.33252950814758303</v>
      </c>
    </row>
    <row r="79" spans="1:42" ht="21.75" hidden="1" customHeight="1" x14ac:dyDescent="0.2">
      <c r="A79" s="9"/>
      <c r="B79" s="11" t="s">
        <v>47</v>
      </c>
      <c r="C79" s="24"/>
      <c r="D79" s="31" t="s">
        <v>47</v>
      </c>
      <c r="E79" s="31" t="s">
        <v>56</v>
      </c>
      <c r="F79" s="39"/>
      <c r="G79" s="40"/>
      <c r="H79" s="41"/>
      <c r="I79" s="42" t="s">
        <v>55</v>
      </c>
      <c r="J79" s="43" t="s">
        <v>54</v>
      </c>
      <c r="K79" s="44"/>
      <c r="L79" s="45"/>
      <c r="M79" s="39"/>
      <c r="N79" s="33"/>
      <c r="O79" s="33"/>
      <c r="P79" s="33" t="s">
        <v>53</v>
      </c>
      <c r="Q79" s="46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>
        <v>0</v>
      </c>
      <c r="AK79" s="35">
        <v>0.38</v>
      </c>
      <c r="AL79" s="35">
        <v>0.4</v>
      </c>
      <c r="AM79" s="36" t="s">
        <v>11</v>
      </c>
      <c r="AN79" s="47"/>
      <c r="AO79" s="47"/>
      <c r="AP79" s="38">
        <f t="shared" si="0"/>
        <v>5.0399335153191425E-4</v>
      </c>
    </row>
    <row r="80" spans="1:42" ht="42.75" hidden="1" customHeight="1" x14ac:dyDescent="0.2">
      <c r="A80" s="9"/>
      <c r="B80" s="11" t="s">
        <v>47</v>
      </c>
      <c r="C80" s="24"/>
      <c r="D80" s="31" t="s">
        <v>47</v>
      </c>
      <c r="E80" s="31" t="s">
        <v>52</v>
      </c>
      <c r="F80" s="39"/>
      <c r="G80" s="40"/>
      <c r="H80" s="41"/>
      <c r="I80" s="42" t="s">
        <v>51</v>
      </c>
      <c r="J80" s="43" t="s">
        <v>50</v>
      </c>
      <c r="K80" s="44"/>
      <c r="L80" s="45"/>
      <c r="M80" s="39"/>
      <c r="N80" s="33"/>
      <c r="O80" s="33"/>
      <c r="P80" s="33" t="s">
        <v>49</v>
      </c>
      <c r="Q80" s="46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>
        <v>2010</v>
      </c>
      <c r="AK80" s="35">
        <v>471.48</v>
      </c>
      <c r="AL80" s="35">
        <v>-1538.5</v>
      </c>
      <c r="AM80" s="36" t="s">
        <v>48</v>
      </c>
      <c r="AN80" s="47"/>
      <c r="AO80" s="47"/>
      <c r="AP80" s="38">
        <f t="shared" si="0"/>
        <v>0.62532311942175511</v>
      </c>
    </row>
    <row r="81" spans="1:42" ht="63.75" hidden="1" customHeight="1" x14ac:dyDescent="0.2">
      <c r="A81" s="9"/>
      <c r="B81" s="11" t="s">
        <v>47</v>
      </c>
      <c r="C81" s="24"/>
      <c r="D81" s="31" t="s">
        <v>47</v>
      </c>
      <c r="E81" s="31" t="s">
        <v>46</v>
      </c>
      <c r="F81" s="39"/>
      <c r="G81" s="40"/>
      <c r="H81" s="41"/>
      <c r="I81" s="42"/>
      <c r="J81" s="43" t="s">
        <v>45</v>
      </c>
      <c r="K81" s="44"/>
      <c r="L81" s="45"/>
      <c r="M81" s="39"/>
      <c r="N81" s="33"/>
      <c r="O81" s="33"/>
      <c r="P81" s="33" t="s">
        <v>44</v>
      </c>
      <c r="Q81" s="46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>
        <v>0</v>
      </c>
      <c r="AK81" s="35">
        <v>4.3499999999999996</v>
      </c>
      <c r="AL81" s="35">
        <v>4.3</v>
      </c>
      <c r="AM81" s="36" t="s">
        <v>11</v>
      </c>
      <c r="AN81" s="47"/>
      <c r="AO81" s="47"/>
      <c r="AP81" s="38">
        <f t="shared" si="0"/>
        <v>5.7693975767469131E-3</v>
      </c>
    </row>
    <row r="82" spans="1:42" ht="26.25" customHeight="1" x14ac:dyDescent="0.2">
      <c r="A82" s="9"/>
      <c r="B82" s="11" t="s">
        <v>42</v>
      </c>
      <c r="C82" s="24">
        <v>8</v>
      </c>
      <c r="D82" s="31" t="s">
        <v>42</v>
      </c>
      <c r="E82" s="31" t="s">
        <v>17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3" t="s">
        <v>43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5">
        <v>0</v>
      </c>
      <c r="AK82" s="35">
        <v>179.64</v>
      </c>
      <c r="AL82" s="35">
        <v>179.6</v>
      </c>
      <c r="AM82" s="25" t="s">
        <v>11</v>
      </c>
      <c r="AN82" s="37"/>
      <c r="AO82" s="37"/>
      <c r="AP82" s="38">
        <f t="shared" si="0"/>
        <v>0.23825622544524491</v>
      </c>
    </row>
    <row r="83" spans="1:42" ht="116.25" hidden="1" customHeight="1" x14ac:dyDescent="0.2">
      <c r="A83" s="9"/>
      <c r="B83" s="11" t="s">
        <v>42</v>
      </c>
      <c r="C83" s="24"/>
      <c r="D83" s="31" t="s">
        <v>42</v>
      </c>
      <c r="E83" s="31" t="s">
        <v>15</v>
      </c>
      <c r="F83" s="39"/>
      <c r="G83" s="40"/>
      <c r="H83" s="41"/>
      <c r="I83" s="42"/>
      <c r="J83" s="43"/>
      <c r="K83" s="44" t="s">
        <v>41</v>
      </c>
      <c r="L83" s="45"/>
      <c r="M83" s="39"/>
      <c r="N83" s="33"/>
      <c r="O83" s="33"/>
      <c r="P83" s="33" t="s">
        <v>13</v>
      </c>
      <c r="Q83" s="46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>
        <v>0</v>
      </c>
      <c r="AK83" s="35">
        <v>179.64</v>
      </c>
      <c r="AL83" s="35">
        <v>179.6</v>
      </c>
      <c r="AM83" s="25" t="s">
        <v>11</v>
      </c>
      <c r="AN83" s="47"/>
      <c r="AO83" s="47"/>
      <c r="AP83" s="38">
        <f t="shared" si="0"/>
        <v>0.23825622544524491</v>
      </c>
    </row>
    <row r="84" spans="1:42" ht="14.25" customHeight="1" x14ac:dyDescent="0.2">
      <c r="A84" s="9"/>
      <c r="B84" s="11" t="s">
        <v>39</v>
      </c>
      <c r="C84" s="24">
        <v>9</v>
      </c>
      <c r="D84" s="31" t="s">
        <v>39</v>
      </c>
      <c r="E84" s="31" t="s">
        <v>17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3" t="s">
        <v>40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5">
        <v>0</v>
      </c>
      <c r="AK84" s="35">
        <v>4.66</v>
      </c>
      <c r="AL84" s="35">
        <v>4.7</v>
      </c>
      <c r="AM84" s="25" t="s">
        <v>11</v>
      </c>
      <c r="AN84" s="37"/>
      <c r="AO84" s="37"/>
      <c r="AP84" s="38">
        <f t="shared" si="0"/>
        <v>6.1805500477334751E-3</v>
      </c>
    </row>
    <row r="85" spans="1:42" ht="116.25" hidden="1" customHeight="1" x14ac:dyDescent="0.2">
      <c r="A85" s="9"/>
      <c r="B85" s="11" t="s">
        <v>39</v>
      </c>
      <c r="C85" s="24"/>
      <c r="D85" s="31" t="s">
        <v>39</v>
      </c>
      <c r="E85" s="31" t="s">
        <v>15</v>
      </c>
      <c r="F85" s="39"/>
      <c r="G85" s="40"/>
      <c r="H85" s="41"/>
      <c r="I85" s="42"/>
      <c r="J85" s="43"/>
      <c r="K85" s="44" t="s">
        <v>38</v>
      </c>
      <c r="L85" s="45"/>
      <c r="M85" s="39"/>
      <c r="N85" s="33"/>
      <c r="O85" s="33"/>
      <c r="P85" s="33" t="s">
        <v>13</v>
      </c>
      <c r="Q85" s="46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>
        <v>0</v>
      </c>
      <c r="AK85" s="35">
        <v>4.66</v>
      </c>
      <c r="AL85" s="35">
        <v>4.7</v>
      </c>
      <c r="AM85" s="25" t="s">
        <v>11</v>
      </c>
      <c r="AN85" s="47"/>
      <c r="AO85" s="47"/>
      <c r="AP85" s="38">
        <f t="shared" si="0"/>
        <v>6.1805500477334751E-3</v>
      </c>
    </row>
    <row r="86" spans="1:42" ht="27.75" customHeight="1" x14ac:dyDescent="0.2">
      <c r="A86" s="9"/>
      <c r="B86" s="11" t="s">
        <v>21</v>
      </c>
      <c r="C86" s="24">
        <v>10</v>
      </c>
      <c r="D86" s="31" t="s">
        <v>21</v>
      </c>
      <c r="E86" s="31" t="s">
        <v>17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3" t="s">
        <v>37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5">
        <v>0</v>
      </c>
      <c r="AK86" s="35">
        <v>16.95</v>
      </c>
      <c r="AL86" s="35">
        <v>16.899999999999999</v>
      </c>
      <c r="AM86" s="25" t="s">
        <v>11</v>
      </c>
      <c r="AN86" s="37"/>
      <c r="AO86" s="37"/>
      <c r="AP86" s="38">
        <f t="shared" si="0"/>
        <v>2.2480756074910384E-2</v>
      </c>
    </row>
    <row r="87" spans="1:42" ht="95.25" hidden="1" customHeight="1" x14ac:dyDescent="0.2">
      <c r="A87" s="9"/>
      <c r="B87" s="11" t="s">
        <v>21</v>
      </c>
      <c r="C87" s="24"/>
      <c r="D87" s="31" t="s">
        <v>21</v>
      </c>
      <c r="E87" s="31" t="s">
        <v>36</v>
      </c>
      <c r="F87" s="39"/>
      <c r="G87" s="40"/>
      <c r="H87" s="41"/>
      <c r="I87" s="42"/>
      <c r="J87" s="43" t="s">
        <v>35</v>
      </c>
      <c r="K87" s="44"/>
      <c r="L87" s="45"/>
      <c r="M87" s="39"/>
      <c r="N87" s="33"/>
      <c r="O87" s="33"/>
      <c r="P87" s="33" t="s">
        <v>34</v>
      </c>
      <c r="Q87" s="46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>
        <v>0</v>
      </c>
      <c r="AK87" s="35">
        <v>5</v>
      </c>
      <c r="AL87" s="35">
        <v>5</v>
      </c>
      <c r="AM87" s="25" t="s">
        <v>11</v>
      </c>
      <c r="AN87" s="47"/>
      <c r="AO87" s="47"/>
      <c r="AP87" s="38">
        <f t="shared" si="0"/>
        <v>6.6314914675251885E-3</v>
      </c>
    </row>
    <row r="88" spans="1:42" ht="74.25" hidden="1" customHeight="1" x14ac:dyDescent="0.2">
      <c r="A88" s="9"/>
      <c r="B88" s="11" t="s">
        <v>21</v>
      </c>
      <c r="C88" s="24"/>
      <c r="D88" s="31" t="s">
        <v>21</v>
      </c>
      <c r="E88" s="31" t="s">
        <v>33</v>
      </c>
      <c r="F88" s="39"/>
      <c r="G88" s="40"/>
      <c r="H88" s="41"/>
      <c r="I88" s="42"/>
      <c r="J88" s="43" t="s">
        <v>32</v>
      </c>
      <c r="K88" s="44"/>
      <c r="L88" s="45"/>
      <c r="M88" s="39"/>
      <c r="N88" s="33"/>
      <c r="O88" s="33"/>
      <c r="P88" s="33" t="s">
        <v>31</v>
      </c>
      <c r="Q88" s="46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>
        <v>0</v>
      </c>
      <c r="AK88" s="35">
        <v>5</v>
      </c>
      <c r="AL88" s="35">
        <v>5</v>
      </c>
      <c r="AM88" s="25" t="s">
        <v>11</v>
      </c>
      <c r="AN88" s="47"/>
      <c r="AO88" s="47"/>
      <c r="AP88" s="38">
        <f t="shared" si="0"/>
        <v>6.6314914675251885E-3</v>
      </c>
    </row>
    <row r="89" spans="1:42" ht="105.75" hidden="1" customHeight="1" x14ac:dyDescent="0.2">
      <c r="A89" s="9"/>
      <c r="B89" s="11" t="s">
        <v>21</v>
      </c>
      <c r="C89" s="24"/>
      <c r="D89" s="31" t="s">
        <v>21</v>
      </c>
      <c r="E89" s="31" t="s">
        <v>30</v>
      </c>
      <c r="F89" s="39"/>
      <c r="G89" s="40"/>
      <c r="H89" s="41"/>
      <c r="I89" s="42"/>
      <c r="J89" s="43" t="s">
        <v>29</v>
      </c>
      <c r="K89" s="44"/>
      <c r="L89" s="45"/>
      <c r="M89" s="39"/>
      <c r="N89" s="33"/>
      <c r="O89" s="33"/>
      <c r="P89" s="33" t="s">
        <v>28</v>
      </c>
      <c r="Q89" s="46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>
        <v>0</v>
      </c>
      <c r="AK89" s="35">
        <v>0.3</v>
      </c>
      <c r="AL89" s="35">
        <v>0.3</v>
      </c>
      <c r="AM89" s="25" t="s">
        <v>11</v>
      </c>
      <c r="AN89" s="47"/>
      <c r="AO89" s="47"/>
      <c r="AP89" s="38">
        <f t="shared" si="0"/>
        <v>3.9788948805151122E-4</v>
      </c>
    </row>
    <row r="90" spans="1:42" ht="74.25" hidden="1" customHeight="1" x14ac:dyDescent="0.2">
      <c r="A90" s="9"/>
      <c r="B90" s="11" t="s">
        <v>21</v>
      </c>
      <c r="C90" s="24"/>
      <c r="D90" s="31" t="s">
        <v>21</v>
      </c>
      <c r="E90" s="31" t="s">
        <v>27</v>
      </c>
      <c r="F90" s="39"/>
      <c r="G90" s="40"/>
      <c r="H90" s="41"/>
      <c r="I90" s="42"/>
      <c r="J90" s="43" t="s">
        <v>26</v>
      </c>
      <c r="K90" s="44"/>
      <c r="L90" s="45"/>
      <c r="M90" s="39"/>
      <c r="N90" s="33"/>
      <c r="O90" s="33"/>
      <c r="P90" s="33" t="s">
        <v>25</v>
      </c>
      <c r="Q90" s="46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>
        <v>0</v>
      </c>
      <c r="AK90" s="35">
        <v>0.5</v>
      </c>
      <c r="AL90" s="35">
        <v>0.5</v>
      </c>
      <c r="AM90" s="25" t="s">
        <v>11</v>
      </c>
      <c r="AN90" s="47"/>
      <c r="AO90" s="47"/>
      <c r="AP90" s="38">
        <f t="shared" si="0"/>
        <v>6.631491467525188E-4</v>
      </c>
    </row>
    <row r="91" spans="1:42" ht="74.25" hidden="1" customHeight="1" x14ac:dyDescent="0.2">
      <c r="A91" s="9"/>
      <c r="B91" s="11" t="s">
        <v>21</v>
      </c>
      <c r="C91" s="24"/>
      <c r="D91" s="31" t="s">
        <v>21</v>
      </c>
      <c r="E91" s="31" t="s">
        <v>24</v>
      </c>
      <c r="F91" s="39"/>
      <c r="G91" s="40"/>
      <c r="H91" s="41"/>
      <c r="I91" s="42"/>
      <c r="J91" s="43" t="s">
        <v>23</v>
      </c>
      <c r="K91" s="44"/>
      <c r="L91" s="45"/>
      <c r="M91" s="39"/>
      <c r="N91" s="33"/>
      <c r="O91" s="33"/>
      <c r="P91" s="33" t="s">
        <v>22</v>
      </c>
      <c r="Q91" s="46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>
        <v>0</v>
      </c>
      <c r="AK91" s="35">
        <v>0.5</v>
      </c>
      <c r="AL91" s="35">
        <v>0.5</v>
      </c>
      <c r="AM91" s="25" t="s">
        <v>11</v>
      </c>
      <c r="AN91" s="47"/>
      <c r="AO91" s="47"/>
      <c r="AP91" s="38">
        <f t="shared" si="0"/>
        <v>6.631491467525188E-4</v>
      </c>
    </row>
    <row r="92" spans="1:42" ht="84.75" hidden="1" customHeight="1" x14ac:dyDescent="0.2">
      <c r="A92" s="9"/>
      <c r="B92" s="11" t="s">
        <v>21</v>
      </c>
      <c r="C92" s="24"/>
      <c r="D92" s="31" t="s">
        <v>21</v>
      </c>
      <c r="E92" s="31" t="s">
        <v>20</v>
      </c>
      <c r="F92" s="39"/>
      <c r="G92" s="40"/>
      <c r="H92" s="41"/>
      <c r="I92" s="42"/>
      <c r="J92" s="43" t="s">
        <v>19</v>
      </c>
      <c r="K92" s="44"/>
      <c r="L92" s="45"/>
      <c r="M92" s="39"/>
      <c r="N92" s="33"/>
      <c r="O92" s="33"/>
      <c r="P92" s="33" t="s">
        <v>18</v>
      </c>
      <c r="Q92" s="46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>
        <v>0</v>
      </c>
      <c r="AK92" s="35">
        <v>5.65</v>
      </c>
      <c r="AL92" s="35">
        <v>5.6</v>
      </c>
      <c r="AM92" s="25" t="s">
        <v>11</v>
      </c>
      <c r="AN92" s="47"/>
      <c r="AO92" s="47"/>
      <c r="AP92" s="38">
        <f t="shared" si="0"/>
        <v>7.4935853583034629E-3</v>
      </c>
    </row>
    <row r="93" spans="1:42" ht="27" customHeight="1" x14ac:dyDescent="0.2">
      <c r="A93" s="9"/>
      <c r="B93" s="11" t="s">
        <v>10</v>
      </c>
      <c r="C93" s="24">
        <v>11</v>
      </c>
      <c r="D93" s="31" t="s">
        <v>10</v>
      </c>
      <c r="E93" s="31" t="s">
        <v>17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3" t="s">
        <v>16</v>
      </c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5">
        <v>0</v>
      </c>
      <c r="AK93" s="35">
        <v>47.06</v>
      </c>
      <c r="AL93" s="35">
        <v>47.1</v>
      </c>
      <c r="AM93" s="25" t="s">
        <v>11</v>
      </c>
      <c r="AN93" s="37"/>
      <c r="AO93" s="37"/>
      <c r="AP93" s="38">
        <f t="shared" si="0"/>
        <v>6.2415597692347065E-2</v>
      </c>
    </row>
    <row r="94" spans="1:42" ht="116.25" hidden="1" customHeight="1" x14ac:dyDescent="0.2">
      <c r="A94" s="9"/>
      <c r="B94" s="11" t="s">
        <v>10</v>
      </c>
      <c r="C94" s="26"/>
      <c r="D94" s="31" t="s">
        <v>10</v>
      </c>
      <c r="E94" s="31" t="s">
        <v>15</v>
      </c>
      <c r="F94" s="39"/>
      <c r="G94" s="40"/>
      <c r="H94" s="41"/>
      <c r="I94" s="42"/>
      <c r="J94" s="43"/>
      <c r="K94" s="44" t="s">
        <v>14</v>
      </c>
      <c r="L94" s="45"/>
      <c r="M94" s="39"/>
      <c r="N94" s="33"/>
      <c r="O94" s="33"/>
      <c r="P94" s="33" t="s">
        <v>13</v>
      </c>
      <c r="Q94" s="46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>
        <v>0</v>
      </c>
      <c r="AK94" s="35">
        <v>22.02</v>
      </c>
      <c r="AL94" s="35">
        <v>22</v>
      </c>
      <c r="AM94" s="36" t="s">
        <v>11</v>
      </c>
      <c r="AN94" s="47"/>
      <c r="AO94" s="47"/>
      <c r="AP94" s="48"/>
    </row>
    <row r="95" spans="1:42" ht="84.75" hidden="1" customHeight="1" thickBot="1" x14ac:dyDescent="0.25">
      <c r="A95" s="9"/>
      <c r="B95" s="23" t="s">
        <v>10</v>
      </c>
      <c r="C95" s="26"/>
      <c r="D95" s="31" t="s">
        <v>10</v>
      </c>
      <c r="E95" s="31" t="s">
        <v>9</v>
      </c>
      <c r="F95" s="39"/>
      <c r="G95" s="40"/>
      <c r="H95" s="41"/>
      <c r="I95" s="42" t="s">
        <v>12</v>
      </c>
      <c r="J95" s="43"/>
      <c r="K95" s="44"/>
      <c r="L95" s="45"/>
      <c r="M95" s="39"/>
      <c r="N95" s="33"/>
      <c r="O95" s="33"/>
      <c r="P95" s="33" t="s">
        <v>8</v>
      </c>
      <c r="Q95" s="46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>
        <v>0</v>
      </c>
      <c r="AK95" s="35">
        <v>25.04</v>
      </c>
      <c r="AL95" s="35">
        <v>25.1</v>
      </c>
      <c r="AM95" s="36" t="s">
        <v>11</v>
      </c>
      <c r="AN95" s="47"/>
      <c r="AO95" s="47"/>
      <c r="AP95" s="48"/>
    </row>
    <row r="96" spans="1:42" ht="409.6" hidden="1" customHeight="1" x14ac:dyDescent="0.2">
      <c r="A96" s="3"/>
      <c r="B96" s="10"/>
      <c r="C96" s="27"/>
      <c r="D96" s="49" t="s">
        <v>10</v>
      </c>
      <c r="E96" s="49" t="s">
        <v>9</v>
      </c>
      <c r="F96" s="39"/>
      <c r="G96" s="40"/>
      <c r="H96" s="41"/>
      <c r="I96" s="42"/>
      <c r="J96" s="43"/>
      <c r="K96" s="44"/>
      <c r="L96" s="45"/>
      <c r="M96" s="39"/>
      <c r="N96" s="33"/>
      <c r="O96" s="33"/>
      <c r="P96" s="33" t="s">
        <v>8</v>
      </c>
      <c r="Q96" s="46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50">
        <v>463454.11</v>
      </c>
      <c r="AK96" s="50">
        <v>75390.320000000007</v>
      </c>
      <c r="AL96" s="50">
        <v>-388063.8</v>
      </c>
      <c r="AM96" s="51" t="s">
        <v>5</v>
      </c>
      <c r="AN96" s="52"/>
      <c r="AO96" s="52"/>
      <c r="AP96" s="48"/>
    </row>
    <row r="97" spans="1:42" ht="15" customHeight="1" thickBot="1" x14ac:dyDescent="0.25">
      <c r="A97" s="9"/>
      <c r="B97" s="8"/>
      <c r="C97" s="28"/>
      <c r="D97" s="53"/>
      <c r="E97" s="29" t="s">
        <v>7</v>
      </c>
      <c r="F97" s="53"/>
      <c r="G97" s="53"/>
      <c r="H97" s="53"/>
      <c r="I97" s="53"/>
      <c r="J97" s="53"/>
      <c r="K97" s="53"/>
      <c r="L97" s="53"/>
      <c r="M97" s="29"/>
      <c r="N97" s="29" t="s">
        <v>6</v>
      </c>
      <c r="O97" s="29"/>
      <c r="P97" s="29"/>
      <c r="Q97" s="54"/>
      <c r="R97" s="55"/>
      <c r="S97" s="55"/>
      <c r="T97" s="55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>
        <v>463454.11</v>
      </c>
      <c r="AK97" s="54">
        <v>75397.820000000007</v>
      </c>
      <c r="AL97" s="54">
        <v>-388056.29</v>
      </c>
      <c r="AM97" s="56" t="s">
        <v>5</v>
      </c>
      <c r="AN97" s="57">
        <v>0</v>
      </c>
      <c r="AO97" s="57">
        <v>75390.320000000007</v>
      </c>
      <c r="AP97" s="58">
        <f>AP9+AP37+AP39+AP48+AP53+AP58+AP60+AP82+AP84+AP86+AP93</f>
        <v>100</v>
      </c>
    </row>
    <row r="98" spans="1:42" ht="11.25" customHeight="1" x14ac:dyDescent="0.2">
      <c r="A98" s="7"/>
      <c r="B98" s="7"/>
      <c r="C98" s="7"/>
      <c r="D98" s="7"/>
      <c r="E98" s="7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2"/>
      <c r="AI98" s="2"/>
      <c r="AJ98" s="2"/>
      <c r="AK98" s="3"/>
      <c r="AL98" s="3"/>
      <c r="AM98" s="3"/>
      <c r="AN98" s="2"/>
      <c r="AO98" s="2"/>
      <c r="AP98" s="2"/>
    </row>
    <row r="99" spans="1:42" ht="11.25" hidden="1" customHeight="1" x14ac:dyDescent="0.2">
      <c r="A99" s="7" t="s">
        <v>4</v>
      </c>
      <c r="B99" s="7"/>
      <c r="C99" s="7"/>
      <c r="D99" s="7"/>
      <c r="E99" s="7"/>
      <c r="F99" s="4"/>
      <c r="G99" s="4"/>
      <c r="H99" s="4"/>
      <c r="I99" s="4"/>
      <c r="J99" s="4"/>
      <c r="K99" s="4"/>
      <c r="L99" s="4"/>
      <c r="M99" s="4"/>
      <c r="N99" s="4"/>
      <c r="O99" s="4"/>
      <c r="P99" s="6" t="s">
        <v>3</v>
      </c>
      <c r="Q99" s="4"/>
      <c r="R99" s="4"/>
      <c r="S99" s="4"/>
      <c r="T99" s="4"/>
      <c r="U99" s="21" t="s">
        <v>2</v>
      </c>
      <c r="V99" s="21"/>
      <c r="W99" s="21"/>
      <c r="X99" s="21"/>
      <c r="Y99" s="21"/>
      <c r="Z99" s="21"/>
      <c r="AA99" s="4"/>
      <c r="AB99" s="4"/>
      <c r="AC99" s="4"/>
      <c r="AD99" s="4"/>
      <c r="AE99" s="4"/>
      <c r="AF99" s="4"/>
      <c r="AG99" s="4"/>
      <c r="AH99" s="2"/>
      <c r="AI99" s="2"/>
      <c r="AJ99" s="2"/>
      <c r="AK99" s="3"/>
      <c r="AL99" s="3"/>
      <c r="AM99" s="3"/>
      <c r="AN99" s="2"/>
      <c r="AO99" s="2"/>
      <c r="AP99" s="2"/>
    </row>
    <row r="100" spans="1:42" ht="11.25" hidden="1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 t="s">
        <v>1</v>
      </c>
      <c r="Q100" s="4"/>
      <c r="R100" s="4"/>
      <c r="S100" s="4"/>
      <c r="T100" s="4"/>
      <c r="U100" s="22" t="s">
        <v>0</v>
      </c>
      <c r="V100" s="22"/>
      <c r="W100" s="22"/>
      <c r="X100" s="22"/>
      <c r="Y100" s="22"/>
      <c r="Z100" s="22"/>
      <c r="AA100" s="4"/>
      <c r="AB100" s="4"/>
      <c r="AC100" s="4"/>
      <c r="AD100" s="4"/>
      <c r="AE100" s="4"/>
      <c r="AF100" s="4"/>
      <c r="AG100" s="4"/>
      <c r="AH100" s="2"/>
      <c r="AI100" s="2"/>
      <c r="AJ100" s="2"/>
      <c r="AK100" s="3"/>
      <c r="AL100" s="3"/>
      <c r="AM100" s="3"/>
      <c r="AN100" s="2"/>
      <c r="AO100" s="2"/>
      <c r="AP100" s="2"/>
    </row>
    <row r="101" spans="1:42" hidden="1" x14ac:dyDescent="0.2"/>
    <row r="102" spans="1:42" hidden="1" x14ac:dyDescent="0.2"/>
    <row r="103" spans="1:42" hidden="1" x14ac:dyDescent="0.2"/>
    <row r="104" spans="1:42" hidden="1" x14ac:dyDescent="0.2"/>
    <row r="105" spans="1:42" hidden="1" x14ac:dyDescent="0.2"/>
  </sheetData>
  <mergeCells count="48">
    <mergeCell ref="AP7:AP8"/>
    <mergeCell ref="C7:C8"/>
    <mergeCell ref="F86:O86"/>
    <mergeCell ref="Q86:AI86"/>
    <mergeCell ref="AN86:AO86"/>
    <mergeCell ref="F93:O93"/>
    <mergeCell ref="Q93:AI93"/>
    <mergeCell ref="AN93:AO93"/>
    <mergeCell ref="F82:O82"/>
    <mergeCell ref="Q82:AI82"/>
    <mergeCell ref="AN82:AO82"/>
    <mergeCell ref="F84:O84"/>
    <mergeCell ref="Q84:AI84"/>
    <mergeCell ref="AN84:AO84"/>
    <mergeCell ref="AN53:AO53"/>
    <mergeCell ref="F58:O58"/>
    <mergeCell ref="Q58:AI58"/>
    <mergeCell ref="AN58:AO58"/>
    <mergeCell ref="F60:O60"/>
    <mergeCell ref="Q60:AI60"/>
    <mergeCell ref="AN60:AO60"/>
    <mergeCell ref="U99:Z99"/>
    <mergeCell ref="U100:Z100"/>
    <mergeCell ref="F9:O9"/>
    <mergeCell ref="Q9:AI9"/>
    <mergeCell ref="AN9:AO9"/>
    <mergeCell ref="F37:O37"/>
    <mergeCell ref="Q37:AI37"/>
    <mergeCell ref="AN37:AO37"/>
    <mergeCell ref="F39:O39"/>
    <mergeCell ref="Q39:AI39"/>
    <mergeCell ref="AN39:AO39"/>
    <mergeCell ref="F48:O48"/>
    <mergeCell ref="Q48:AI48"/>
    <mergeCell ref="AN48:AO48"/>
    <mergeCell ref="F53:O53"/>
    <mergeCell ref="Q53:AI53"/>
    <mergeCell ref="AN7:AN8"/>
    <mergeCell ref="AO7:AO8"/>
    <mergeCell ref="AL7:AL8"/>
    <mergeCell ref="AK7:AK8"/>
    <mergeCell ref="AM7:AM8"/>
    <mergeCell ref="A2:AM2"/>
    <mergeCell ref="A3:AM3"/>
    <mergeCell ref="A4:AM4"/>
    <mergeCell ref="P7:P8"/>
    <mergeCell ref="AJ7:AJ8"/>
    <mergeCell ref="D7:E8"/>
  </mergeCells>
  <pageMargins left="0.39370078740157499" right="0.39370078740157499" top="0.98425196850393704" bottom="0.59055118110236204" header="0.59055118110236204" footer="0.499999992490753"/>
  <pageSetup paperSize="9" scale="80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 по доходам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2020-04-01T13:29:51Z</dcterms:created>
  <dcterms:modified xsi:type="dcterms:W3CDTF">2020-04-14T08:09:01Z</dcterms:modified>
</cp:coreProperties>
</file>