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Бюджет_4" sheetId="1" r:id="rId1"/>
  </sheets>
  <calcPr calcId="145621" iterate="1"/>
</workbook>
</file>

<file path=xl/calcChain.xml><?xml version="1.0" encoding="utf-8"?>
<calcChain xmlns="http://schemas.openxmlformats.org/spreadsheetml/2006/main">
  <c r="AE48" i="1" l="1"/>
  <c r="AC48" i="1"/>
  <c r="AE47" i="1"/>
  <c r="AC47" i="1"/>
  <c r="AE46" i="1"/>
  <c r="AC46" i="1"/>
  <c r="AE66" i="1" l="1"/>
  <c r="AE65" i="1"/>
  <c r="AC66" i="1"/>
  <c r="AC65" i="1"/>
  <c r="AE21" i="1"/>
  <c r="AC21" i="1"/>
  <c r="AE67" i="1" l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C67" i="1" l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0" i="1"/>
  <c r="AC19" i="1"/>
  <c r="AC18" i="1"/>
  <c r="AC17" i="1"/>
  <c r="AC16" i="1"/>
  <c r="AC15" i="1"/>
  <c r="AC14" i="1"/>
  <c r="AC13" i="1"/>
  <c r="AC12" i="1"/>
  <c r="AC11" i="1"/>
  <c r="AC10" i="1"/>
  <c r="AC9" i="1"/>
</calcChain>
</file>

<file path=xl/sharedStrings.xml><?xml version="1.0" encoding="utf-8"?>
<sst xmlns="http://schemas.openxmlformats.org/spreadsheetml/2006/main" count="109" uniqueCount="74">
  <si>
    <t xml:space="preserve">                                                                                                            </t>
  </si>
  <si>
    <t/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</si>
  <si>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</si>
  <si>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</si>
  <si>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</si>
  <si>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</si>
  <si>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</si>
  <si>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</si>
  <si>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</si>
  <si>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</si>
  <si>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</si>
  <si>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</si>
  <si>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</si>
  <si>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</si>
  <si>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</si>
  <si>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</si>
  <si>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</si>
  <si>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</si>
  <si>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</si>
  <si>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Муниципальное учреждение "Районное управление образования и по делам молодежи"</t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</si>
  <si>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</si>
  <si>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</si>
  <si>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</si>
  <si>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</si>
  <si>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</si>
  <si>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</si>
  <si>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</si>
  <si>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</si>
  <si>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</si>
  <si>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Другие вопросы в области социальной политики</t>
  </si>
  <si>
    <t>Пенсионное обеспечение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</si>
  <si>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</si>
  <si>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</si>
  <si>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</si>
  <si>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</si>
  <si>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</si>
  <si>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</si>
  <si>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</si>
  <si>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</si>
  <si>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</si>
  <si>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</si>
  <si>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</si>
  <si>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</si>
  <si>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</si>
  <si>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</si>
  <si>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Лахденпохского муниципального района</t>
  </si>
  <si>
    <t>на 2017 год_1</t>
  </si>
  <si>
    <t>на 2016 год_1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</si>
  <si>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</si>
  <si>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</si>
  <si>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</si>
  <si>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</si>
  <si>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</si>
  <si>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</si>
  <si>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группы (группы и подгруппы) вида расходов</t>
  </si>
  <si>
    <t>целевой статьи</t>
  </si>
  <si>
    <t>Наименование</t>
  </si>
  <si>
    <t>тыс.руб.</t>
  </si>
  <si>
    <t>(тыс.рублей)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</si>
  <si>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</si>
  <si>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код главы</t>
  </si>
  <si>
    <t>раздел</t>
  </si>
  <si>
    <t>подраздел</t>
  </si>
  <si>
    <t>Исполнено</t>
  </si>
  <si>
    <t>Процент исполнения</t>
  </si>
  <si>
    <t>Удельный вес в общем объеме исполнения</t>
  </si>
  <si>
    <t>Транспорт</t>
  </si>
  <si>
    <t>Спорт высших достижений</t>
  </si>
  <si>
    <t>ИТОГО</t>
  </si>
  <si>
    <t xml:space="preserve">Исполнение бюджета  Лахденпохского муниципального района за 2023 год по ведомственной структуре расходов бюджета </t>
  </si>
  <si>
    <t>Утверждено (первоначальный бюджет)</t>
  </si>
  <si>
    <t>Утверждено (уточненные планы)</t>
  </si>
  <si>
    <t>Совет Лахденпохского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</si>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</sst>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0000000"/>
    <numFmt numFmtId="167" formatCode="00"/>
    <numFmt numFmtId="168" formatCode="000"/>
    <numFmt numFmtId="169" formatCode="0.0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48">
    <xf numFmtId="0" fontId="0" fillId="0" borderId="0" xfId="0"/>
    <xf numFmtId="0" fontId="0" fillId="0" borderId="0" xfId="0" applyProtection="1">
      <protection hidden="1"/>
    </xf>
    <xf numFmtId="1" fontId="2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Protection="1">
      <protection hidden="1"/>
    </xf>
    <xf numFmtId="0" fontId="2" fillId="0" borderId="6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centerContinuous"/>
      <protection hidden="1"/>
    </xf>
    <xf numFmtId="0" fontId="2" fillId="0" borderId="11" xfId="0" applyNumberFormat="1" applyFont="1" applyFill="1" applyBorder="1" applyAlignment="1" applyProtection="1">
      <alignment horizontal="centerContinuous"/>
      <protection hidden="1"/>
    </xf>
    <xf numFmtId="0" fontId="2" fillId="0" borderId="12" xfId="0" applyNumberFormat="1" applyFont="1" applyFill="1" applyBorder="1" applyAlignment="1" applyProtection="1">
      <alignment horizontal="centerContinuous"/>
      <protection hidden="1"/>
    </xf>
    <xf numFmtId="0" fontId="4" fillId="0" borderId="0" xfId="2" applyProtection="1">
      <protection hidden="1"/>
    </xf>
    <xf numFmtId="0" fontId="4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center" wrapText="1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alignment horizontal="right" vertical="top" wrapText="1"/>
      <protection hidden="1"/>
    </xf>
    <xf numFmtId="0" fontId="4" fillId="0" borderId="0" xfId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165" fontId="1" fillId="0" borderId="3" xfId="0" applyNumberFormat="1" applyFont="1" applyFill="1" applyBorder="1" applyAlignment="1" applyProtection="1">
      <protection hidden="1"/>
    </xf>
    <xf numFmtId="0" fontId="4" fillId="0" borderId="0" xfId="2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0" xfId="2" applyNumberFormat="1" applyFont="1" applyFill="1" applyBorder="1" applyAlignment="1" applyProtection="1">
      <alignment horizontal="center"/>
      <protection hidden="1"/>
    </xf>
    <xf numFmtId="0" fontId="2" fillId="0" borderId="14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0" xfId="0" applyBorder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alignment horizontal="centerContinuous" vertical="top"/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19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/>
      <protection hidden="1"/>
    </xf>
    <xf numFmtId="0" fontId="2" fillId="0" borderId="14" xfId="0" applyNumberFormat="1" applyFont="1" applyFill="1" applyBorder="1" applyAlignment="1" applyProtection="1">
      <alignment horizontal="center"/>
      <protection hidden="1"/>
    </xf>
    <xf numFmtId="4" fontId="1" fillId="0" borderId="2" xfId="0" applyNumberFormat="1" applyFont="1" applyFill="1" applyBorder="1" applyAlignment="1" applyProtection="1">
      <protection hidden="1"/>
    </xf>
    <xf numFmtId="0" fontId="0" fillId="0" borderId="0" xfId="0"/>
    <xf numFmtId="165" fontId="1" fillId="0" borderId="3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0" fontId="0" fillId="0" borderId="0" xfId="0"/>
    <xf numFmtId="0" fontId="0" fillId="0" borderId="0" xfId="0"/>
    <xf numFmtId="165" fontId="1" fillId="0" borderId="3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4" fontId="1" fillId="0" borderId="3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5" fontId="1" fillId="0" borderId="3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1" fillId="0" borderId="25" xfId="0" applyNumberFormat="1" applyFont="1" applyFill="1" applyBorder="1" applyAlignment="1" applyProtection="1">
      <protection hidden="1"/>
    </xf>
    <xf numFmtId="167" fontId="1" fillId="0" borderId="25" xfId="0" applyNumberFormat="1" applyFont="1" applyFill="1" applyBorder="1" applyAlignment="1" applyProtection="1">
      <protection hidden="1"/>
    </xf>
    <xf numFmtId="0" fontId="1" fillId="0" borderId="25" xfId="0" applyNumberFormat="1" applyFont="1" applyFill="1" applyBorder="1" applyAlignment="1" applyProtection="1">
      <protection hidden="1"/>
    </xf>
    <xf numFmtId="165" fontId="1" fillId="0" borderId="25" xfId="0" applyNumberFormat="1" applyFont="1" applyFill="1" applyBorder="1" applyAlignment="1" applyProtection="1">
      <protection hidden="1"/>
    </xf>
    <xf numFmtId="0" fontId="0" fillId="0" borderId="25" xfId="0" applyNumberFormat="1" applyFont="1" applyFill="1" applyBorder="1" applyAlignment="1" applyProtection="1">
      <protection hidden="1"/>
    </xf>
    <xf numFmtId="4" fontId="1" fillId="0" borderId="25" xfId="0" applyNumberFormat="1" applyFont="1" applyFill="1" applyBorder="1" applyAlignment="1" applyProtection="1">
      <protection hidden="1"/>
    </xf>
    <xf numFmtId="0" fontId="1" fillId="0" borderId="24" xfId="0" applyNumberFormat="1" applyFont="1" applyFill="1" applyBorder="1" applyAlignment="1" applyProtection="1">
      <protection hidden="1"/>
    </xf>
    <xf numFmtId="164" fontId="1" fillId="0" borderId="24" xfId="0" applyNumberFormat="1" applyFont="1" applyFill="1" applyBorder="1" applyAlignment="1" applyProtection="1">
      <protection hidden="1"/>
    </xf>
    <xf numFmtId="164" fontId="1" fillId="0" borderId="28" xfId="0" applyNumberFormat="1" applyFont="1" applyFill="1" applyBorder="1" applyAlignment="1" applyProtection="1">
      <protection hidden="1"/>
    </xf>
    <xf numFmtId="4" fontId="1" fillId="0" borderId="29" xfId="0" applyNumberFormat="1" applyFont="1" applyFill="1" applyBorder="1" applyAlignment="1" applyProtection="1">
      <protection hidden="1"/>
    </xf>
    <xf numFmtId="0" fontId="5" fillId="0" borderId="27" xfId="0" applyNumberFormat="1" applyFont="1" applyFill="1" applyBorder="1" applyAlignment="1" applyProtection="1">
      <protection hidden="1"/>
    </xf>
    <xf numFmtId="165" fontId="1" fillId="0" borderId="28" xfId="0" applyNumberFormat="1" applyFont="1" applyFill="1" applyBorder="1" applyAlignment="1" applyProtection="1">
      <protection hidden="1"/>
    </xf>
    <xf numFmtId="0" fontId="0" fillId="0" borderId="28" xfId="0" applyBorder="1" applyProtection="1">
      <protection hidden="1"/>
    </xf>
    <xf numFmtId="165" fontId="5" fillId="0" borderId="2" xfId="2" applyNumberFormat="1" applyFont="1" applyFill="1" applyBorder="1" applyAlignment="1" applyProtection="1">
      <protection hidden="1"/>
    </xf>
    <xf numFmtId="0" fontId="4" fillId="0" borderId="0" xfId="2" applyFill="1" applyProtection="1">
      <protection hidden="1"/>
    </xf>
    <xf numFmtId="165" fontId="1" fillId="0" borderId="26" xfId="0" applyNumberFormat="1" applyFont="1" applyFill="1" applyBorder="1" applyAlignment="1" applyProtection="1">
      <protection hidden="1"/>
    </xf>
    <xf numFmtId="4" fontId="5" fillId="0" borderId="28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165" fontId="5" fillId="0" borderId="3" xfId="2" applyNumberFormat="1" applyFont="1" applyFill="1" applyBorder="1" applyAlignment="1" applyProtection="1">
      <protection hidden="1"/>
    </xf>
    <xf numFmtId="165" fontId="5" fillId="0" borderId="23" xfId="2" applyNumberFormat="1" applyFont="1" applyFill="1" applyBorder="1" applyAlignment="1" applyProtection="1">
      <protection hidden="1"/>
    </xf>
    <xf numFmtId="164" fontId="1" fillId="0" borderId="31" xfId="0" applyNumberFormat="1" applyFont="1" applyFill="1" applyBorder="1" applyAlignment="1" applyProtection="1">
      <protection hidden="1"/>
    </xf>
    <xf numFmtId="164" fontId="1" fillId="0" borderId="30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alignment horizontal="center"/>
      <protection hidden="1"/>
    </xf>
    <xf numFmtId="0" fontId="2" fillId="0" borderId="30" xfId="0" applyNumberFormat="1" applyFont="1" applyFill="1" applyBorder="1" applyAlignment="1" applyProtection="1">
      <alignment horizontal="center"/>
      <protection hidden="1"/>
    </xf>
    <xf numFmtId="168" fontId="1" fillId="0" borderId="33" xfId="0" applyNumberFormat="1" applyFont="1" applyFill="1" applyBorder="1" applyAlignment="1" applyProtection="1">
      <protection hidden="1"/>
    </xf>
    <xf numFmtId="0" fontId="2" fillId="0" borderId="11" xfId="0" applyNumberFormat="1" applyFont="1" applyFill="1" applyBorder="1" applyAlignment="1" applyProtection="1">
      <alignment horizontal="center"/>
      <protection hidden="1"/>
    </xf>
    <xf numFmtId="167" fontId="1" fillId="0" borderId="33" xfId="0" applyNumberFormat="1" applyFont="1" applyFill="1" applyBorder="1" applyAlignment="1" applyProtection="1">
      <protection hidden="1"/>
    </xf>
    <xf numFmtId="165" fontId="1" fillId="0" borderId="33" xfId="0" applyNumberFormat="1" applyFont="1" applyFill="1" applyBorder="1" applyAlignment="1" applyProtection="1">
      <protection hidden="1"/>
    </xf>
    <xf numFmtId="4" fontId="1" fillId="0" borderId="35" xfId="0" applyNumberFormat="1" applyFont="1" applyFill="1" applyBorder="1" applyAlignment="1" applyProtection="1">
      <protection hidden="1"/>
    </xf>
    <xf numFmtId="0" fontId="0" fillId="0" borderId="30" xfId="0" applyBorder="1" applyAlignment="1">
      <alignment horizontal="center"/>
    </xf>
    <xf numFmtId="0" fontId="2" fillId="0" borderId="27" xfId="0" applyNumberFormat="1" applyFont="1" applyFill="1" applyBorder="1" applyAlignment="1" applyProtection="1">
      <alignment horizontal="centerContinuous"/>
      <protection hidden="1"/>
    </xf>
    <xf numFmtId="0" fontId="2" fillId="0" borderId="24" xfId="0" applyNumberFormat="1" applyFont="1" applyFill="1" applyBorder="1" applyAlignment="1" applyProtection="1">
      <alignment horizontal="centerContinuous"/>
      <protection hidden="1"/>
    </xf>
    <xf numFmtId="0" fontId="2" fillId="0" borderId="37" xfId="0" applyNumberFormat="1" applyFont="1" applyFill="1" applyBorder="1" applyAlignment="1" applyProtection="1">
      <alignment horizontal="centerContinuous"/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2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4" fontId="5" fillId="0" borderId="30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5" fontId="5" fillId="0" borderId="3" xfId="2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alignment horizontal="right"/>
      <protection hidden="1"/>
    </xf>
    <xf numFmtId="168" fontId="5" fillId="0" borderId="4" xfId="2" applyNumberFormat="1" applyFont="1" applyFill="1" applyBorder="1" applyAlignment="1" applyProtection="1">
      <alignment wrapText="1"/>
      <protection hidden="1"/>
    </xf>
    <xf numFmtId="168" fontId="5" fillId="0" borderId="32" xfId="2" applyNumberFormat="1" applyFont="1" applyFill="1" applyBorder="1" applyAlignment="1" applyProtection="1">
      <alignment wrapText="1"/>
      <protection hidden="1"/>
    </xf>
    <xf numFmtId="168" fontId="1" fillId="0" borderId="4" xfId="0" applyNumberFormat="1" applyFont="1" applyFill="1" applyBorder="1" applyAlignment="1" applyProtection="1">
      <alignment wrapText="1"/>
      <protection hidden="1"/>
    </xf>
    <xf numFmtId="168" fontId="1" fillId="0" borderId="3" xfId="0" applyNumberFormat="1" applyFont="1" applyFill="1" applyBorder="1" applyAlignment="1" applyProtection="1">
      <alignment wrapText="1"/>
      <protection hidden="1"/>
    </xf>
    <xf numFmtId="2" fontId="7" fillId="0" borderId="15" xfId="2" applyNumberFormat="1" applyFont="1" applyBorder="1" applyAlignment="1">
      <alignment horizontal="center" vertical="center" textRotation="90" wrapText="1"/>
    </xf>
    <xf numFmtId="2" fontId="7" fillId="0" borderId="22" xfId="2" applyNumberFormat="1" applyFont="1" applyBorder="1" applyAlignment="1">
      <alignment horizontal="center" vertical="center" textRotation="90" wrapText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4" fillId="0" borderId="0" xfId="2" applyAlignment="1" applyProtection="1">
      <alignment horizontal="right"/>
      <protection hidden="1"/>
    </xf>
    <xf numFmtId="169" fontId="7" fillId="0" borderId="16" xfId="2" applyNumberFormat="1" applyFont="1" applyBorder="1" applyAlignment="1">
      <alignment horizontal="center" vertical="center" textRotation="90" wrapText="1"/>
    </xf>
    <xf numFmtId="169" fontId="7" fillId="0" borderId="21" xfId="2" applyNumberFormat="1" applyFont="1" applyBorder="1" applyAlignment="1">
      <alignment horizontal="center" vertical="center" textRotation="90" wrapText="1"/>
    </xf>
    <xf numFmtId="0" fontId="6" fillId="0" borderId="38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39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textRotation="89"/>
      <protection hidden="1"/>
    </xf>
    <xf numFmtId="0" fontId="2" fillId="0" borderId="20" xfId="0" applyNumberFormat="1" applyFont="1" applyFill="1" applyBorder="1" applyAlignment="1" applyProtection="1">
      <alignment horizontal="center" vertical="center" textRotation="89"/>
      <protection hidden="1"/>
    </xf>
    <xf numFmtId="0" fontId="2" fillId="0" borderId="17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34" xfId="0" applyNumberFormat="1" applyFont="1" applyFill="1" applyBorder="1" applyAlignment="1" applyProtection="1">
      <alignment horizontal="center" vertical="center" textRotation="90" wrapText="1"/>
      <protection hidden="1"/>
    </xf>
    <xf numFmtId="168" fontId="1" fillId="0" borderId="25" xfId="0" applyNumberFormat="1" applyFont="1" applyFill="1" applyBorder="1" applyAlignment="1" applyProtection="1">
      <alignment wrapText="1"/>
      <protection hidden="1"/>
    </xf>
    <xf numFmtId="166" fontId="1" fillId="0" borderId="25" xfId="0" applyNumberFormat="1" applyFont="1" applyFill="1" applyBorder="1" applyAlignment="1" applyProtection="1">
      <alignment horizontal="right"/>
      <protection hidden="1"/>
    </xf>
    <xf numFmtId="168" fontId="1" fillId="0" borderId="36" xfId="0" applyNumberFormat="1" applyFont="1" applyFill="1" applyBorder="1" applyAlignment="1" applyProtection="1">
      <alignment wrapText="1"/>
      <protection hidden="1"/>
    </xf>
    <xf numFmtId="168" fontId="1" fillId="0" borderId="33" xfId="0" applyNumberFormat="1" applyFont="1" applyFill="1" applyBorder="1" applyAlignment="1" applyProtection="1">
      <alignment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9"/>
  <sheetViews>
    <sheetView showGridLines="0" tabSelected="1" workbookViewId="0">
      <selection activeCell="AG11" sqref="AG11"/>
    </sheetView>
  </sheetViews>
  <sheetFormatPr defaultColWidth="9.140625" defaultRowHeight="12.75" x14ac:dyDescent="0.2"/>
  <cols>
    <col min="1" max="1" width="1.42578125" customWidth="1"/>
    <col min="2" max="2" width="1.140625" customWidth="1"/>
    <col min="3" max="3" width="0.85546875" customWidth="1"/>
    <col min="4" max="4" width="0.7109375" customWidth="1"/>
    <col min="5" max="8" width="0.5703125" customWidth="1"/>
    <col min="9" max="10" width="0.7109375" customWidth="1"/>
    <col min="11" max="11" width="0.5703125" customWidth="1"/>
    <col min="12" max="12" width="37.85546875" customWidth="1"/>
    <col min="13" max="13" width="15" customWidth="1"/>
    <col min="14" max="14" width="8" customWidth="1"/>
    <col min="15" max="15" width="7" customWidth="1"/>
    <col min="16" max="23" width="0" hidden="1" customWidth="1"/>
    <col min="24" max="24" width="11.5703125" style="52" customWidth="1"/>
    <col min="25" max="25" width="12.85546875" style="78" customWidth="1"/>
    <col min="26" max="26" width="0" hidden="1" customWidth="1"/>
    <col min="27" max="27" width="12.85546875" style="78" customWidth="1"/>
    <col min="28" max="28" width="0" hidden="1" customWidth="1"/>
    <col min="29" max="29" width="12.85546875" customWidth="1"/>
    <col min="30" max="30" width="0" hidden="1" customWidth="1"/>
    <col min="31" max="31" width="12" customWidth="1"/>
    <col min="32" max="257" width="9.140625" customWidth="1"/>
  </cols>
  <sheetData>
    <row r="1" spans="1:33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59</v>
      </c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30"/>
      <c r="AG1" s="30"/>
    </row>
    <row r="2" spans="1:33" ht="12.75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24"/>
      <c r="M2" s="20"/>
      <c r="N2" s="20"/>
      <c r="O2" s="20"/>
      <c r="P2" s="20"/>
      <c r="Q2" s="20"/>
      <c r="R2" s="20"/>
      <c r="S2" s="20"/>
      <c r="T2" s="20"/>
      <c r="U2" s="20"/>
      <c r="V2" s="19"/>
      <c r="W2" s="19"/>
      <c r="X2" s="19"/>
      <c r="Y2" s="74"/>
      <c r="Z2" s="23"/>
      <c r="AA2" s="74"/>
      <c r="AB2" s="19"/>
      <c r="AC2" s="19"/>
      <c r="AD2" s="19"/>
      <c r="AE2" s="19"/>
      <c r="AF2" s="19"/>
      <c r="AG2" s="9"/>
    </row>
    <row r="3" spans="1:33" ht="28.5" customHeight="1" x14ac:dyDescent="0.2">
      <c r="A3" s="27"/>
      <c r="B3" s="132" t="s">
        <v>69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27"/>
      <c r="AG3" s="9"/>
    </row>
    <row r="4" spans="1:33" ht="12.7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0"/>
      <c r="W4" s="19"/>
      <c r="X4" s="19"/>
      <c r="Y4" s="74"/>
      <c r="Z4" s="19"/>
      <c r="AA4" s="74"/>
      <c r="AB4" s="19"/>
      <c r="AC4" s="19"/>
      <c r="AD4" s="19"/>
      <c r="AE4" s="19"/>
      <c r="AF4" s="19"/>
      <c r="AG4" s="9"/>
    </row>
    <row r="5" spans="1:33" ht="12.75" customHeight="1" thickBot="1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0"/>
      <c r="L5" s="21"/>
      <c r="M5" s="21"/>
      <c r="N5" s="21"/>
      <c r="O5" s="21"/>
      <c r="P5" s="21"/>
      <c r="Q5" s="21"/>
      <c r="R5" s="21"/>
      <c r="S5" s="21"/>
      <c r="T5" s="21"/>
      <c r="U5" s="32" t="s">
        <v>57</v>
      </c>
      <c r="V5" s="21"/>
      <c r="W5" s="21"/>
      <c r="X5" s="21"/>
      <c r="Y5" s="74"/>
      <c r="Z5" s="19"/>
      <c r="AA5" s="74"/>
      <c r="AB5" s="19"/>
      <c r="AC5" s="133" t="s">
        <v>58</v>
      </c>
      <c r="AD5" s="133"/>
      <c r="AE5" s="133"/>
      <c r="AF5" s="29"/>
      <c r="AG5" s="29"/>
    </row>
    <row r="6" spans="1:33" ht="18" customHeight="1" x14ac:dyDescent="0.2">
      <c r="A6" s="6"/>
      <c r="B6" s="18"/>
      <c r="C6" s="17"/>
      <c r="D6" s="17"/>
      <c r="E6" s="17"/>
      <c r="F6" s="17"/>
      <c r="G6" s="17"/>
      <c r="H6" s="17"/>
      <c r="I6" s="17"/>
      <c r="J6" s="17"/>
      <c r="K6" s="17"/>
      <c r="L6" s="17"/>
      <c r="M6" s="146" t="s">
        <v>60</v>
      </c>
      <c r="N6" s="146" t="s">
        <v>61</v>
      </c>
      <c r="O6" s="146" t="s">
        <v>62</v>
      </c>
      <c r="P6" s="7"/>
      <c r="Q6" s="8"/>
      <c r="R6" s="16"/>
      <c r="S6" s="15"/>
      <c r="T6" s="14"/>
      <c r="U6" s="14"/>
      <c r="V6" s="14"/>
      <c r="W6" s="33"/>
      <c r="X6" s="140" t="s">
        <v>70</v>
      </c>
      <c r="Y6" s="136" t="s">
        <v>71</v>
      </c>
      <c r="Z6" s="31"/>
      <c r="AA6" s="138" t="s">
        <v>63</v>
      </c>
      <c r="AB6" s="31"/>
      <c r="AC6" s="134" t="s">
        <v>64</v>
      </c>
      <c r="AD6" s="34"/>
      <c r="AE6" s="129" t="s">
        <v>65</v>
      </c>
    </row>
    <row r="7" spans="1:33" ht="71.25" customHeight="1" thickBot="1" x14ac:dyDescent="0.25">
      <c r="A7" s="5"/>
      <c r="B7" s="41"/>
      <c r="C7" s="13" t="s">
        <v>56</v>
      </c>
      <c r="D7" s="13"/>
      <c r="E7" s="13"/>
      <c r="F7" s="13"/>
      <c r="G7" s="13"/>
      <c r="H7" s="13"/>
      <c r="I7" s="13"/>
      <c r="J7" s="13"/>
      <c r="K7" s="13"/>
      <c r="L7" s="13"/>
      <c r="M7" s="147"/>
      <c r="N7" s="147"/>
      <c r="O7" s="147"/>
      <c r="P7" s="42" t="s">
        <v>55</v>
      </c>
      <c r="Q7" s="43" t="s">
        <v>54</v>
      </c>
      <c r="R7" s="44" t="s">
        <v>53</v>
      </c>
      <c r="S7" s="45" t="s">
        <v>52</v>
      </c>
      <c r="T7" s="45" t="s">
        <v>51</v>
      </c>
      <c r="U7" s="45" t="s">
        <v>50</v>
      </c>
      <c r="V7" s="45" t="s">
        <v>49</v>
      </c>
      <c r="W7" s="45" t="s">
        <v>48</v>
      </c>
      <c r="X7" s="141"/>
      <c r="Y7" s="137"/>
      <c r="Z7" s="45" t="s">
        <v>47</v>
      </c>
      <c r="AA7" s="139"/>
      <c r="AB7" s="12" t="s">
        <v>46</v>
      </c>
      <c r="AC7" s="135"/>
      <c r="AD7" s="35"/>
      <c r="AE7" s="130"/>
    </row>
    <row r="8" spans="1:33" ht="12.75" customHeight="1" thickBot="1" x14ac:dyDescent="0.25">
      <c r="A8" s="4"/>
      <c r="B8" s="91"/>
      <c r="C8" s="92">
        <v>1</v>
      </c>
      <c r="D8" s="92"/>
      <c r="E8" s="92"/>
      <c r="F8" s="92"/>
      <c r="G8" s="92"/>
      <c r="H8" s="92"/>
      <c r="I8" s="92"/>
      <c r="J8" s="92"/>
      <c r="K8" s="92"/>
      <c r="L8" s="93"/>
      <c r="M8" s="84">
        <v>2</v>
      </c>
      <c r="N8" s="84">
        <v>3</v>
      </c>
      <c r="O8" s="84">
        <v>4</v>
      </c>
      <c r="P8" s="86">
        <v>5</v>
      </c>
      <c r="Q8" s="46">
        <v>6</v>
      </c>
      <c r="R8" s="46">
        <v>7</v>
      </c>
      <c r="S8" s="46">
        <v>8</v>
      </c>
      <c r="T8" s="46">
        <v>9</v>
      </c>
      <c r="U8" s="46">
        <v>10</v>
      </c>
      <c r="V8" s="46">
        <v>11</v>
      </c>
      <c r="W8" s="46">
        <v>7</v>
      </c>
      <c r="X8" s="84">
        <v>5</v>
      </c>
      <c r="Y8" s="83">
        <v>6</v>
      </c>
      <c r="Z8" s="46">
        <v>8</v>
      </c>
      <c r="AA8" s="59">
        <v>7</v>
      </c>
      <c r="AB8" s="11"/>
      <c r="AC8" s="84">
        <v>8</v>
      </c>
      <c r="AD8" s="34"/>
      <c r="AE8" s="90">
        <v>9</v>
      </c>
    </row>
    <row r="9" spans="1:33" ht="21.75" customHeight="1" x14ac:dyDescent="0.2">
      <c r="A9" s="37"/>
      <c r="B9" s="144" t="s">
        <v>45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85">
        <v>31</v>
      </c>
      <c r="N9" s="87" t="s">
        <v>1</v>
      </c>
      <c r="O9" s="87" t="s">
        <v>1</v>
      </c>
      <c r="P9" s="124"/>
      <c r="Q9" s="124"/>
      <c r="R9" s="124"/>
      <c r="S9" s="124"/>
      <c r="T9" s="124"/>
      <c r="U9" s="124"/>
      <c r="V9" s="124"/>
      <c r="W9" s="36">
        <v>0</v>
      </c>
      <c r="X9" s="95">
        <v>93110.95</v>
      </c>
      <c r="Y9" s="80">
        <v>280815.90000000002</v>
      </c>
      <c r="Z9" s="28">
        <v>176895.89</v>
      </c>
      <c r="AA9" s="58">
        <v>276312.33</v>
      </c>
      <c r="AB9" s="28"/>
      <c r="AC9" s="88">
        <f>AA9*100/Y9</f>
        <v>98.396255340242476</v>
      </c>
      <c r="AD9" s="40"/>
      <c r="AE9" s="89">
        <f>AA9*100/AA67</f>
        <v>39.847629062268638</v>
      </c>
    </row>
    <row r="10" spans="1:33" ht="16.5" customHeight="1" x14ac:dyDescent="0.2">
      <c r="A10" s="37"/>
      <c r="B10" s="127" t="s">
        <v>18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38">
        <v>31</v>
      </c>
      <c r="N10" s="39">
        <v>1</v>
      </c>
      <c r="O10" s="39" t="s">
        <v>1</v>
      </c>
      <c r="P10" s="124"/>
      <c r="Q10" s="124"/>
      <c r="R10" s="124"/>
      <c r="S10" s="124"/>
      <c r="T10" s="124"/>
      <c r="U10" s="124"/>
      <c r="V10" s="124"/>
      <c r="W10" s="36">
        <v>0</v>
      </c>
      <c r="X10" s="94">
        <v>57537.5</v>
      </c>
      <c r="Y10" s="79">
        <v>62157.52</v>
      </c>
      <c r="Z10" s="28">
        <v>44097.65</v>
      </c>
      <c r="AA10" s="56">
        <v>60284.56</v>
      </c>
      <c r="AB10" s="28"/>
      <c r="AC10" s="28">
        <f t="shared" ref="AC10:AC67" si="0">AA10*100/Y10</f>
        <v>96.986752367211565</v>
      </c>
      <c r="AD10" s="40"/>
      <c r="AE10" s="47">
        <f>AA10*100/AA67</f>
        <v>8.6937734015057426</v>
      </c>
    </row>
    <row r="11" spans="1:33" ht="46.5" customHeight="1" x14ac:dyDescent="0.2">
      <c r="A11" s="37"/>
      <c r="B11" s="127" t="s">
        <v>44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38">
        <v>31</v>
      </c>
      <c r="N11" s="39">
        <v>1</v>
      </c>
      <c r="O11" s="39">
        <v>4</v>
      </c>
      <c r="P11" s="124"/>
      <c r="Q11" s="124"/>
      <c r="R11" s="124"/>
      <c r="S11" s="124"/>
      <c r="T11" s="124"/>
      <c r="U11" s="124"/>
      <c r="V11" s="124"/>
      <c r="W11" s="36">
        <v>0</v>
      </c>
      <c r="X11" s="94">
        <v>28199.9</v>
      </c>
      <c r="Y11" s="79">
        <v>30124.55</v>
      </c>
      <c r="Z11" s="28">
        <v>23579.5</v>
      </c>
      <c r="AA11" s="56">
        <v>29686.15</v>
      </c>
      <c r="AB11" s="28"/>
      <c r="AC11" s="28">
        <f t="shared" si="0"/>
        <v>98.544708551663021</v>
      </c>
      <c r="AD11" s="40"/>
      <c r="AE11" s="47">
        <f>AA11*100/AA67</f>
        <v>4.2811071568426433</v>
      </c>
    </row>
    <row r="12" spans="1:33" ht="16.5" customHeight="1" x14ac:dyDescent="0.2">
      <c r="A12" s="37"/>
      <c r="B12" s="127" t="s">
        <v>43</v>
      </c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38">
        <v>31</v>
      </c>
      <c r="N12" s="39">
        <v>1</v>
      </c>
      <c r="O12" s="39">
        <v>5</v>
      </c>
      <c r="P12" s="124"/>
      <c r="Q12" s="124"/>
      <c r="R12" s="124"/>
      <c r="S12" s="124"/>
      <c r="T12" s="124"/>
      <c r="U12" s="124"/>
      <c r="V12" s="124"/>
      <c r="W12" s="36">
        <v>0</v>
      </c>
      <c r="X12" s="96">
        <v>0.2</v>
      </c>
      <c r="Y12" s="57">
        <v>0.2</v>
      </c>
      <c r="Z12" s="28">
        <v>0.9</v>
      </c>
      <c r="AA12" s="57">
        <v>0</v>
      </c>
      <c r="AB12" s="28"/>
      <c r="AC12" s="28">
        <f t="shared" si="0"/>
        <v>0</v>
      </c>
      <c r="AD12" s="40"/>
      <c r="AE12" s="47">
        <f>AA12*100/AA67</f>
        <v>0</v>
      </c>
    </row>
    <row r="13" spans="1:33" ht="16.5" customHeight="1" x14ac:dyDescent="0.2">
      <c r="A13" s="37"/>
      <c r="B13" s="127" t="s">
        <v>42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38">
        <v>31</v>
      </c>
      <c r="N13" s="39">
        <v>1</v>
      </c>
      <c r="O13" s="39">
        <v>11</v>
      </c>
      <c r="P13" s="124"/>
      <c r="Q13" s="124"/>
      <c r="R13" s="124"/>
      <c r="S13" s="124"/>
      <c r="T13" s="124"/>
      <c r="U13" s="124"/>
      <c r="V13" s="124"/>
      <c r="W13" s="36">
        <v>0</v>
      </c>
      <c r="X13" s="97">
        <v>550</v>
      </c>
      <c r="Y13" s="57">
        <v>550</v>
      </c>
      <c r="Z13" s="28">
        <v>100</v>
      </c>
      <c r="AA13" s="57"/>
      <c r="AB13" s="28"/>
      <c r="AC13" s="28">
        <f t="shared" si="0"/>
        <v>0</v>
      </c>
      <c r="AD13" s="40"/>
      <c r="AE13" s="47">
        <f>AA13*100/AA67</f>
        <v>0</v>
      </c>
    </row>
    <row r="14" spans="1:33" ht="16.5" customHeight="1" x14ac:dyDescent="0.2">
      <c r="A14" s="37"/>
      <c r="B14" s="127" t="s">
        <v>17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38">
        <v>31</v>
      </c>
      <c r="N14" s="39">
        <v>1</v>
      </c>
      <c r="O14" s="39">
        <v>13</v>
      </c>
      <c r="P14" s="124"/>
      <c r="Q14" s="124"/>
      <c r="R14" s="124"/>
      <c r="S14" s="124"/>
      <c r="T14" s="124"/>
      <c r="U14" s="124"/>
      <c r="V14" s="124"/>
      <c r="W14" s="36">
        <v>0</v>
      </c>
      <c r="X14" s="98">
        <v>28787.4</v>
      </c>
      <c r="Y14" s="57">
        <v>31482.77</v>
      </c>
      <c r="Z14" s="28">
        <v>20417.25</v>
      </c>
      <c r="AA14" s="73">
        <v>30598.42</v>
      </c>
      <c r="AB14" s="28"/>
      <c r="AC14" s="28">
        <f t="shared" si="0"/>
        <v>97.191003205880548</v>
      </c>
      <c r="AD14" s="40"/>
      <c r="AE14" s="47">
        <f>AA14*100/AA67</f>
        <v>4.4126676867858263</v>
      </c>
    </row>
    <row r="15" spans="1:33" ht="16.5" customHeight="1" x14ac:dyDescent="0.2">
      <c r="A15" s="37"/>
      <c r="B15" s="127" t="s">
        <v>41</v>
      </c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38">
        <v>31</v>
      </c>
      <c r="N15" s="39">
        <v>2</v>
      </c>
      <c r="O15" s="39" t="s">
        <v>1</v>
      </c>
      <c r="P15" s="124"/>
      <c r="Q15" s="124"/>
      <c r="R15" s="124"/>
      <c r="S15" s="124"/>
      <c r="T15" s="124"/>
      <c r="U15" s="124"/>
      <c r="V15" s="124"/>
      <c r="W15" s="36">
        <v>0</v>
      </c>
      <c r="X15" s="99">
        <v>1153.9000000000001</v>
      </c>
      <c r="Y15" s="57">
        <v>1200.5</v>
      </c>
      <c r="Z15" s="28">
        <v>954.7</v>
      </c>
      <c r="AA15" s="73">
        <v>1200.5</v>
      </c>
      <c r="AB15" s="28"/>
      <c r="AC15" s="28">
        <f t="shared" si="0"/>
        <v>100</v>
      </c>
      <c r="AD15" s="40"/>
      <c r="AE15" s="47">
        <f>AA15*100/AA67</f>
        <v>0.17312683328048914</v>
      </c>
    </row>
    <row r="16" spans="1:33" ht="16.5" customHeight="1" x14ac:dyDescent="0.2">
      <c r="A16" s="37"/>
      <c r="B16" s="127" t="s">
        <v>40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38">
        <v>31</v>
      </c>
      <c r="N16" s="39">
        <v>2</v>
      </c>
      <c r="O16" s="39">
        <v>3</v>
      </c>
      <c r="P16" s="124"/>
      <c r="Q16" s="124"/>
      <c r="R16" s="124"/>
      <c r="S16" s="124"/>
      <c r="T16" s="124"/>
      <c r="U16" s="124"/>
      <c r="V16" s="124"/>
      <c r="W16" s="36">
        <v>0</v>
      </c>
      <c r="X16" s="99">
        <v>1153.9000000000001</v>
      </c>
      <c r="Y16" s="57">
        <v>1200.5</v>
      </c>
      <c r="Z16" s="28">
        <v>954.7</v>
      </c>
      <c r="AA16" s="73">
        <v>1200.5</v>
      </c>
      <c r="AB16" s="28"/>
      <c r="AC16" s="28">
        <f t="shared" si="0"/>
        <v>100</v>
      </c>
      <c r="AD16" s="40"/>
      <c r="AE16" s="47">
        <f>AA16*100/AA67</f>
        <v>0.17312683328048914</v>
      </c>
    </row>
    <row r="17" spans="1:31" ht="21.75" customHeight="1" x14ac:dyDescent="0.2">
      <c r="A17" s="37"/>
      <c r="B17" s="127" t="s">
        <v>39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38">
        <v>31</v>
      </c>
      <c r="N17" s="39">
        <v>3</v>
      </c>
      <c r="O17" s="39" t="s">
        <v>1</v>
      </c>
      <c r="P17" s="124"/>
      <c r="Q17" s="124"/>
      <c r="R17" s="124"/>
      <c r="S17" s="124"/>
      <c r="T17" s="124"/>
      <c r="U17" s="124"/>
      <c r="V17" s="124"/>
      <c r="W17" s="36">
        <v>0</v>
      </c>
      <c r="X17" s="36">
        <v>0</v>
      </c>
      <c r="Y17" s="57">
        <v>255.35</v>
      </c>
      <c r="Z17" s="28">
        <v>0</v>
      </c>
      <c r="AA17" s="56">
        <v>255.35</v>
      </c>
      <c r="AB17" s="28"/>
      <c r="AC17" s="28">
        <f t="shared" si="0"/>
        <v>100</v>
      </c>
      <c r="AD17" s="40"/>
      <c r="AE17" s="47">
        <f>AA17*100/AA67</f>
        <v>3.6824603813555103E-2</v>
      </c>
    </row>
    <row r="18" spans="1:31" ht="16.5" customHeight="1" x14ac:dyDescent="0.2">
      <c r="A18" s="37"/>
      <c r="B18" s="127" t="s">
        <v>38</v>
      </c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38">
        <v>31</v>
      </c>
      <c r="N18" s="39">
        <v>3</v>
      </c>
      <c r="O18" s="39">
        <v>9</v>
      </c>
      <c r="P18" s="124"/>
      <c r="Q18" s="124"/>
      <c r="R18" s="124"/>
      <c r="S18" s="124"/>
      <c r="T18" s="124"/>
      <c r="U18" s="124"/>
      <c r="V18" s="124"/>
      <c r="W18" s="36">
        <v>0</v>
      </c>
      <c r="X18" s="36">
        <v>0</v>
      </c>
      <c r="Y18" s="57">
        <v>255.35</v>
      </c>
      <c r="Z18" s="28">
        <v>0</v>
      </c>
      <c r="AA18" s="56">
        <v>255.35</v>
      </c>
      <c r="AB18" s="28"/>
      <c r="AC18" s="28">
        <f t="shared" si="0"/>
        <v>100</v>
      </c>
      <c r="AD18" s="40"/>
      <c r="AE18" s="47">
        <f>AA18*100/AA67</f>
        <v>3.6824603813555103E-2</v>
      </c>
    </row>
    <row r="19" spans="1:31" ht="16.5" customHeight="1" x14ac:dyDescent="0.2">
      <c r="A19" s="37"/>
      <c r="B19" s="127" t="s">
        <v>16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38">
        <v>31</v>
      </c>
      <c r="N19" s="39">
        <v>4</v>
      </c>
      <c r="O19" s="39" t="s">
        <v>1</v>
      </c>
      <c r="P19" s="124"/>
      <c r="Q19" s="124"/>
      <c r="R19" s="124"/>
      <c r="S19" s="124"/>
      <c r="T19" s="124"/>
      <c r="U19" s="124"/>
      <c r="V19" s="124"/>
      <c r="W19" s="36">
        <v>0</v>
      </c>
      <c r="X19" s="100">
        <v>1242.4000000000001</v>
      </c>
      <c r="Y19" s="57">
        <v>1872</v>
      </c>
      <c r="Z19" s="28">
        <v>1108.2</v>
      </c>
      <c r="AA19" s="73">
        <v>1605.58</v>
      </c>
      <c r="AB19" s="28"/>
      <c r="AC19" s="28">
        <f t="shared" si="0"/>
        <v>85.768162393162399</v>
      </c>
      <c r="AD19" s="40"/>
      <c r="AE19" s="47">
        <f>AA19*100/AA67</f>
        <v>0.23154434067345919</v>
      </c>
    </row>
    <row r="20" spans="1:31" ht="16.5" customHeight="1" x14ac:dyDescent="0.2">
      <c r="A20" s="37"/>
      <c r="B20" s="127" t="s">
        <v>37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38">
        <v>31</v>
      </c>
      <c r="N20" s="39">
        <v>4</v>
      </c>
      <c r="O20" s="39">
        <v>5</v>
      </c>
      <c r="P20" s="124"/>
      <c r="Q20" s="124"/>
      <c r="R20" s="124"/>
      <c r="S20" s="124"/>
      <c r="T20" s="124"/>
      <c r="U20" s="124"/>
      <c r="V20" s="124"/>
      <c r="W20" s="36">
        <v>0</v>
      </c>
      <c r="X20" s="100">
        <v>942.4</v>
      </c>
      <c r="Y20" s="57">
        <v>1025.2</v>
      </c>
      <c r="Z20" s="28">
        <v>928.2</v>
      </c>
      <c r="AA20" s="73">
        <v>1014.15</v>
      </c>
      <c r="AB20" s="28"/>
      <c r="AC20" s="28">
        <f t="shared" si="0"/>
        <v>98.922161529457668</v>
      </c>
      <c r="AD20" s="40"/>
      <c r="AE20" s="47">
        <f>AA20*100/AA67</f>
        <v>0.14625287627772435</v>
      </c>
    </row>
    <row r="21" spans="1:31" s="48" customFormat="1" ht="16.5" customHeight="1" x14ac:dyDescent="0.2">
      <c r="A21" s="37"/>
      <c r="B21" s="127" t="s">
        <v>66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50">
        <v>31</v>
      </c>
      <c r="N21" s="39">
        <v>4</v>
      </c>
      <c r="O21" s="39">
        <v>8</v>
      </c>
      <c r="P21" s="124"/>
      <c r="Q21" s="124"/>
      <c r="R21" s="124"/>
      <c r="S21" s="124"/>
      <c r="T21" s="124"/>
      <c r="U21" s="124"/>
      <c r="V21" s="124"/>
      <c r="W21" s="36">
        <v>0</v>
      </c>
      <c r="X21" s="101">
        <v>120</v>
      </c>
      <c r="Y21" s="57">
        <v>370</v>
      </c>
      <c r="Z21" s="49">
        <v>0</v>
      </c>
      <c r="AA21" s="73">
        <v>311.43</v>
      </c>
      <c r="AB21" s="49"/>
      <c r="AC21" s="49">
        <f t="shared" ref="AC21" si="1">AA21*100/Y21</f>
        <v>84.170270270270265</v>
      </c>
      <c r="AD21" s="40"/>
      <c r="AE21" s="47">
        <f>AA21*100/AA64</f>
        <v>59.590141976962229</v>
      </c>
    </row>
    <row r="22" spans="1:31" ht="16.5" customHeight="1" x14ac:dyDescent="0.2">
      <c r="A22" s="37"/>
      <c r="B22" s="127" t="s">
        <v>36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38">
        <v>31</v>
      </c>
      <c r="N22" s="39">
        <v>4</v>
      </c>
      <c r="O22" s="39">
        <v>9</v>
      </c>
      <c r="P22" s="124"/>
      <c r="Q22" s="124"/>
      <c r="R22" s="124"/>
      <c r="S22" s="124"/>
      <c r="T22" s="124"/>
      <c r="U22" s="124"/>
      <c r="V22" s="124"/>
      <c r="W22" s="36">
        <v>0</v>
      </c>
      <c r="X22" s="36">
        <v>0</v>
      </c>
      <c r="Y22" s="57">
        <v>296.8</v>
      </c>
      <c r="Z22" s="28">
        <v>0</v>
      </c>
      <c r="AA22" s="56">
        <v>280</v>
      </c>
      <c r="AB22" s="28"/>
      <c r="AC22" s="28">
        <f t="shared" si="0"/>
        <v>94.339622641509436</v>
      </c>
      <c r="AD22" s="40"/>
      <c r="AE22" s="47">
        <f>AA22*100/AA67</f>
        <v>4.0379436333641786E-2</v>
      </c>
    </row>
    <row r="23" spans="1:31" ht="21.75" customHeight="1" x14ac:dyDescent="0.2">
      <c r="A23" s="37"/>
      <c r="B23" s="127" t="s">
        <v>35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38">
        <v>31</v>
      </c>
      <c r="N23" s="39">
        <v>4</v>
      </c>
      <c r="O23" s="39">
        <v>12</v>
      </c>
      <c r="P23" s="124"/>
      <c r="Q23" s="124"/>
      <c r="R23" s="124"/>
      <c r="S23" s="124"/>
      <c r="T23" s="124"/>
      <c r="U23" s="124"/>
      <c r="V23" s="124"/>
      <c r="W23" s="36">
        <v>0</v>
      </c>
      <c r="X23" s="102">
        <v>180</v>
      </c>
      <c r="Y23" s="57">
        <v>180</v>
      </c>
      <c r="Z23" s="28">
        <v>180</v>
      </c>
      <c r="AA23" s="57">
        <v>0</v>
      </c>
      <c r="AB23" s="28"/>
      <c r="AC23" s="28">
        <f t="shared" si="0"/>
        <v>0</v>
      </c>
      <c r="AD23" s="40"/>
      <c r="AE23" s="47">
        <f>AA23*100/AA67</f>
        <v>0</v>
      </c>
    </row>
    <row r="24" spans="1:31" ht="16.5" customHeight="1" x14ac:dyDescent="0.2">
      <c r="A24" s="37"/>
      <c r="B24" s="127" t="s">
        <v>34</v>
      </c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38">
        <v>31</v>
      </c>
      <c r="N24" s="39">
        <v>5</v>
      </c>
      <c r="O24" s="39" t="s">
        <v>1</v>
      </c>
      <c r="P24" s="124"/>
      <c r="Q24" s="124"/>
      <c r="R24" s="124"/>
      <c r="S24" s="124"/>
      <c r="T24" s="124"/>
      <c r="U24" s="124"/>
      <c r="V24" s="124"/>
      <c r="W24" s="36">
        <v>0</v>
      </c>
      <c r="X24" s="103">
        <v>4436.45</v>
      </c>
      <c r="Y24" s="57">
        <v>47890.14</v>
      </c>
      <c r="Z24" s="28">
        <v>100084.02</v>
      </c>
      <c r="AA24" s="56">
        <v>153787.9</v>
      </c>
      <c r="AB24" s="28"/>
      <c r="AC24" s="28">
        <f t="shared" si="0"/>
        <v>321.12643646479211</v>
      </c>
      <c r="AD24" s="40"/>
      <c r="AE24" s="47">
        <f>AA24*100/AA67</f>
        <v>22.178102560480248</v>
      </c>
    </row>
    <row r="25" spans="1:31" ht="16.5" customHeight="1" x14ac:dyDescent="0.2">
      <c r="A25" s="37"/>
      <c r="B25" s="127" t="s">
        <v>33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38">
        <v>31</v>
      </c>
      <c r="N25" s="39">
        <v>5</v>
      </c>
      <c r="O25" s="39">
        <v>1</v>
      </c>
      <c r="P25" s="124"/>
      <c r="Q25" s="124"/>
      <c r="R25" s="124"/>
      <c r="S25" s="124"/>
      <c r="T25" s="124"/>
      <c r="U25" s="124"/>
      <c r="V25" s="124"/>
      <c r="W25" s="36">
        <v>0</v>
      </c>
      <c r="X25" s="103">
        <v>3010</v>
      </c>
      <c r="Y25" s="57">
        <v>41256.050000000003</v>
      </c>
      <c r="Z25" s="28">
        <v>99766.02</v>
      </c>
      <c r="AA25" s="56">
        <v>142566.76999999999</v>
      </c>
      <c r="AB25" s="28"/>
      <c r="AC25" s="28">
        <f t="shared" si="0"/>
        <v>345.56572914760375</v>
      </c>
      <c r="AD25" s="40"/>
      <c r="AE25" s="47">
        <f>AA25*100/AA67</f>
        <v>20.559877901814108</v>
      </c>
    </row>
    <row r="26" spans="1:31" ht="16.5" customHeight="1" x14ac:dyDescent="0.2">
      <c r="A26" s="37"/>
      <c r="B26" s="127" t="s">
        <v>32</v>
      </c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38">
        <v>31</v>
      </c>
      <c r="N26" s="39">
        <v>5</v>
      </c>
      <c r="O26" s="39">
        <v>2</v>
      </c>
      <c r="P26" s="124"/>
      <c r="Q26" s="124"/>
      <c r="R26" s="124"/>
      <c r="S26" s="124"/>
      <c r="T26" s="124"/>
      <c r="U26" s="124"/>
      <c r="V26" s="124"/>
      <c r="W26" s="36">
        <v>0</v>
      </c>
      <c r="X26" s="104">
        <v>1000</v>
      </c>
      <c r="Y26" s="57">
        <v>10630</v>
      </c>
      <c r="Z26" s="28">
        <v>218</v>
      </c>
      <c r="AA26" s="56">
        <v>9986.18</v>
      </c>
      <c r="AB26" s="28"/>
      <c r="AC26" s="28">
        <f t="shared" si="0"/>
        <v>93.943367826904989</v>
      </c>
      <c r="AD26" s="40"/>
      <c r="AE26" s="47">
        <f>AA26*100/AA67</f>
        <v>1.4401297125938819</v>
      </c>
    </row>
    <row r="27" spans="1:31" ht="16.5" customHeight="1" x14ac:dyDescent="0.2">
      <c r="A27" s="37"/>
      <c r="B27" s="127" t="s">
        <v>31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38">
        <v>31</v>
      </c>
      <c r="N27" s="39">
        <v>5</v>
      </c>
      <c r="O27" s="39">
        <v>3</v>
      </c>
      <c r="P27" s="124"/>
      <c r="Q27" s="124"/>
      <c r="R27" s="124"/>
      <c r="S27" s="124"/>
      <c r="T27" s="124"/>
      <c r="U27" s="124"/>
      <c r="V27" s="124"/>
      <c r="W27" s="36">
        <v>0</v>
      </c>
      <c r="X27" s="105">
        <v>426.45</v>
      </c>
      <c r="Y27" s="57">
        <v>1255.45</v>
      </c>
      <c r="Z27" s="28">
        <v>100</v>
      </c>
      <c r="AA27" s="56">
        <v>1234.95</v>
      </c>
      <c r="AB27" s="28"/>
      <c r="AC27" s="28">
        <f t="shared" si="0"/>
        <v>98.367119359592181</v>
      </c>
      <c r="AD27" s="40"/>
      <c r="AE27" s="47">
        <f>AA27*100/AA67</f>
        <v>0.17809494607225329</v>
      </c>
    </row>
    <row r="28" spans="1:31" ht="16.5" customHeight="1" x14ac:dyDescent="0.2">
      <c r="A28" s="37"/>
      <c r="B28" s="127" t="s">
        <v>14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38">
        <v>31</v>
      </c>
      <c r="N28" s="39">
        <v>7</v>
      </c>
      <c r="O28" s="39" t="s">
        <v>1</v>
      </c>
      <c r="P28" s="124"/>
      <c r="Q28" s="124"/>
      <c r="R28" s="124"/>
      <c r="S28" s="124"/>
      <c r="T28" s="124"/>
      <c r="U28" s="124"/>
      <c r="V28" s="124"/>
      <c r="W28" s="36">
        <v>0</v>
      </c>
      <c r="X28" s="36">
        <v>0</v>
      </c>
      <c r="Y28" s="57">
        <v>0</v>
      </c>
      <c r="Z28" s="28">
        <v>0</v>
      </c>
      <c r="AA28" s="57">
        <v>0</v>
      </c>
      <c r="AB28" s="28"/>
      <c r="AC28" s="28" t="e">
        <f t="shared" si="0"/>
        <v>#DIV/0!</v>
      </c>
      <c r="AD28" s="40"/>
      <c r="AE28" s="47">
        <f>AA28*100/AA67</f>
        <v>0</v>
      </c>
    </row>
    <row r="29" spans="1:31" ht="16.5" customHeight="1" x14ac:dyDescent="0.2">
      <c r="A29" s="37"/>
      <c r="B29" s="127" t="s">
        <v>10</v>
      </c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38">
        <v>31</v>
      </c>
      <c r="N29" s="39">
        <v>7</v>
      </c>
      <c r="O29" s="39">
        <v>7</v>
      </c>
      <c r="P29" s="124"/>
      <c r="Q29" s="124"/>
      <c r="R29" s="124"/>
      <c r="S29" s="124"/>
      <c r="T29" s="124"/>
      <c r="U29" s="124"/>
      <c r="V29" s="124"/>
      <c r="W29" s="36">
        <v>0</v>
      </c>
      <c r="X29" s="36">
        <v>0</v>
      </c>
      <c r="Y29" s="57">
        <v>0</v>
      </c>
      <c r="Z29" s="28">
        <v>0</v>
      </c>
      <c r="AA29" s="57">
        <v>0</v>
      </c>
      <c r="AB29" s="28"/>
      <c r="AC29" s="28" t="e">
        <f t="shared" si="0"/>
        <v>#DIV/0!</v>
      </c>
      <c r="AD29" s="40"/>
      <c r="AE29" s="47">
        <f>AA29*100/AA67</f>
        <v>0</v>
      </c>
    </row>
    <row r="30" spans="1:31" ht="16.5" customHeight="1" x14ac:dyDescent="0.2">
      <c r="A30" s="37"/>
      <c r="B30" s="127" t="s">
        <v>8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38">
        <v>31</v>
      </c>
      <c r="N30" s="39">
        <v>8</v>
      </c>
      <c r="O30" s="39" t="s">
        <v>1</v>
      </c>
      <c r="P30" s="124"/>
      <c r="Q30" s="124"/>
      <c r="R30" s="124"/>
      <c r="S30" s="124"/>
      <c r="T30" s="124"/>
      <c r="U30" s="124"/>
      <c r="V30" s="124"/>
      <c r="W30" s="36">
        <v>0</v>
      </c>
      <c r="X30" s="106">
        <v>15277.41</v>
      </c>
      <c r="Y30" s="57">
        <v>20568.66</v>
      </c>
      <c r="Z30" s="28">
        <v>14047.5</v>
      </c>
      <c r="AA30" s="56">
        <v>20568.66</v>
      </c>
      <c r="AB30" s="28"/>
      <c r="AC30" s="28">
        <f t="shared" si="0"/>
        <v>100</v>
      </c>
      <c r="AD30" s="40"/>
      <c r="AE30" s="47">
        <f>AA30*100/AA67</f>
        <v>2.9662532033511586</v>
      </c>
    </row>
    <row r="31" spans="1:31" ht="16.5" customHeight="1" x14ac:dyDescent="0.2">
      <c r="A31" s="37"/>
      <c r="B31" s="127" t="s">
        <v>7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38">
        <v>31</v>
      </c>
      <c r="N31" s="39">
        <v>8</v>
      </c>
      <c r="O31" s="39">
        <v>1</v>
      </c>
      <c r="P31" s="124"/>
      <c r="Q31" s="124"/>
      <c r="R31" s="124"/>
      <c r="S31" s="124"/>
      <c r="T31" s="124"/>
      <c r="U31" s="124"/>
      <c r="V31" s="124"/>
      <c r="W31" s="36">
        <v>0</v>
      </c>
      <c r="X31" s="106">
        <v>15277.41</v>
      </c>
      <c r="Y31" s="57">
        <v>20568.66</v>
      </c>
      <c r="Z31" s="28">
        <v>14047.5</v>
      </c>
      <c r="AA31" s="56">
        <v>20568.66</v>
      </c>
      <c r="AB31" s="28"/>
      <c r="AC31" s="28">
        <f t="shared" si="0"/>
        <v>100</v>
      </c>
      <c r="AD31" s="40"/>
      <c r="AE31" s="47">
        <f>AA31*100/AA67</f>
        <v>2.9662532033511586</v>
      </c>
    </row>
    <row r="32" spans="1:31" ht="16.5" customHeight="1" x14ac:dyDescent="0.2">
      <c r="A32" s="37"/>
      <c r="B32" s="127" t="s">
        <v>6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38">
        <v>31</v>
      </c>
      <c r="N32" s="39">
        <v>10</v>
      </c>
      <c r="O32" s="39" t="s">
        <v>1</v>
      </c>
      <c r="P32" s="124"/>
      <c r="Q32" s="124"/>
      <c r="R32" s="124"/>
      <c r="S32" s="124"/>
      <c r="T32" s="124"/>
      <c r="U32" s="124"/>
      <c r="V32" s="124"/>
      <c r="W32" s="36">
        <v>0</v>
      </c>
      <c r="X32" s="107">
        <v>3110.4</v>
      </c>
      <c r="Y32" s="57">
        <v>3700.6</v>
      </c>
      <c r="Z32" s="28">
        <v>4609.32</v>
      </c>
      <c r="AA32" s="56">
        <v>3471</v>
      </c>
      <c r="AB32" s="28"/>
      <c r="AC32" s="28">
        <f t="shared" si="0"/>
        <v>93.795600713397832</v>
      </c>
      <c r="AD32" s="40"/>
      <c r="AE32" s="47">
        <f>AA32*100/AA67</f>
        <v>0.50056079826453792</v>
      </c>
    </row>
    <row r="33" spans="1:31" ht="16.5" customHeight="1" x14ac:dyDescent="0.2">
      <c r="A33" s="37"/>
      <c r="B33" s="127" t="s">
        <v>30</v>
      </c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38">
        <v>31</v>
      </c>
      <c r="N33" s="39">
        <v>10</v>
      </c>
      <c r="O33" s="39">
        <v>1</v>
      </c>
      <c r="P33" s="124"/>
      <c r="Q33" s="124"/>
      <c r="R33" s="124"/>
      <c r="S33" s="124"/>
      <c r="T33" s="124"/>
      <c r="U33" s="124"/>
      <c r="V33" s="124"/>
      <c r="W33" s="36">
        <v>0</v>
      </c>
      <c r="X33" s="107">
        <v>21.6</v>
      </c>
      <c r="Y33" s="57">
        <v>21.6</v>
      </c>
      <c r="Z33" s="28">
        <v>21.6</v>
      </c>
      <c r="AA33" s="56">
        <v>21.6</v>
      </c>
      <c r="AB33" s="28"/>
      <c r="AC33" s="28">
        <f t="shared" si="0"/>
        <v>100</v>
      </c>
      <c r="AD33" s="40"/>
      <c r="AE33" s="47">
        <f>AA33*100/AA67</f>
        <v>3.1149850885952234E-3</v>
      </c>
    </row>
    <row r="34" spans="1:31" ht="16.5" customHeight="1" x14ac:dyDescent="0.2">
      <c r="A34" s="37"/>
      <c r="B34" s="127" t="s">
        <v>4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38">
        <v>31</v>
      </c>
      <c r="N34" s="39">
        <v>10</v>
      </c>
      <c r="O34" s="39">
        <v>4</v>
      </c>
      <c r="P34" s="124"/>
      <c r="Q34" s="124"/>
      <c r="R34" s="124"/>
      <c r="S34" s="124"/>
      <c r="T34" s="124"/>
      <c r="U34" s="124"/>
      <c r="V34" s="124"/>
      <c r="W34" s="36">
        <v>0</v>
      </c>
      <c r="X34" s="108">
        <v>2019.3</v>
      </c>
      <c r="Y34" s="57">
        <v>2549.6999999999998</v>
      </c>
      <c r="Z34" s="28">
        <v>2026.5</v>
      </c>
      <c r="AA34" s="56">
        <v>2320.1</v>
      </c>
      <c r="AB34" s="28"/>
      <c r="AC34" s="28">
        <f t="shared" si="0"/>
        <v>90.995019021845721</v>
      </c>
      <c r="AD34" s="40"/>
      <c r="AE34" s="47">
        <f>AA34*100/AA67</f>
        <v>0.33458689370600825</v>
      </c>
    </row>
    <row r="35" spans="1:31" ht="21.75" customHeight="1" x14ac:dyDescent="0.2">
      <c r="A35" s="37"/>
      <c r="B35" s="127" t="s">
        <v>29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38">
        <v>31</v>
      </c>
      <c r="N35" s="39">
        <v>10</v>
      </c>
      <c r="O35" s="39">
        <v>6</v>
      </c>
      <c r="P35" s="124"/>
      <c r="Q35" s="124"/>
      <c r="R35" s="124"/>
      <c r="S35" s="124"/>
      <c r="T35" s="124"/>
      <c r="U35" s="124"/>
      <c r="V35" s="124"/>
      <c r="W35" s="36">
        <v>0</v>
      </c>
      <c r="X35" s="109">
        <v>1069.5</v>
      </c>
      <c r="Y35" s="57">
        <v>1129.3</v>
      </c>
      <c r="Z35" s="28">
        <v>1059.05</v>
      </c>
      <c r="AA35" s="56">
        <v>1129.3</v>
      </c>
      <c r="AB35" s="28"/>
      <c r="AC35" s="28">
        <f t="shared" si="0"/>
        <v>100</v>
      </c>
      <c r="AD35" s="40"/>
      <c r="AE35" s="47">
        <f>AA35*100/AA67</f>
        <v>0.16285891946993453</v>
      </c>
    </row>
    <row r="36" spans="1:31" ht="16.5" customHeight="1" x14ac:dyDescent="0.2">
      <c r="A36" s="37"/>
      <c r="B36" s="127" t="s">
        <v>3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38">
        <v>31</v>
      </c>
      <c r="N36" s="39">
        <v>11</v>
      </c>
      <c r="O36" s="39" t="s">
        <v>1</v>
      </c>
      <c r="P36" s="124"/>
      <c r="Q36" s="124"/>
      <c r="R36" s="124"/>
      <c r="S36" s="124"/>
      <c r="T36" s="124"/>
      <c r="U36" s="124"/>
      <c r="V36" s="124"/>
      <c r="W36" s="36">
        <v>0</v>
      </c>
      <c r="X36" s="36">
        <v>0</v>
      </c>
      <c r="Y36" s="57">
        <v>26189.65</v>
      </c>
      <c r="Z36" s="28">
        <v>0</v>
      </c>
      <c r="AA36" s="56">
        <v>25340.43</v>
      </c>
      <c r="AB36" s="28"/>
      <c r="AC36" s="28">
        <f t="shared" si="0"/>
        <v>96.757421347746146</v>
      </c>
      <c r="AD36" s="40"/>
      <c r="AE36" s="47">
        <f>AA36*100/AA67</f>
        <v>3.6544009994718083</v>
      </c>
    </row>
    <row r="37" spans="1:31" ht="16.5" customHeight="1" x14ac:dyDescent="0.2">
      <c r="A37" s="37"/>
      <c r="B37" s="127" t="s">
        <v>28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38">
        <v>31</v>
      </c>
      <c r="N37" s="39">
        <v>11</v>
      </c>
      <c r="O37" s="39">
        <v>2</v>
      </c>
      <c r="P37" s="124"/>
      <c r="Q37" s="124"/>
      <c r="R37" s="124"/>
      <c r="S37" s="124"/>
      <c r="T37" s="124"/>
      <c r="U37" s="124"/>
      <c r="V37" s="124"/>
      <c r="W37" s="36">
        <v>0</v>
      </c>
      <c r="X37" s="36">
        <v>0</v>
      </c>
      <c r="Y37" s="57">
        <v>26189.65</v>
      </c>
      <c r="Z37" s="28">
        <v>0</v>
      </c>
      <c r="AA37" s="56">
        <v>25340.43</v>
      </c>
      <c r="AB37" s="28"/>
      <c r="AC37" s="28">
        <f t="shared" si="0"/>
        <v>96.757421347746146</v>
      </c>
      <c r="AD37" s="40"/>
      <c r="AE37" s="47">
        <f>AA37*100/AA67</f>
        <v>3.6544009994718083</v>
      </c>
    </row>
    <row r="38" spans="1:31" ht="16.5" customHeight="1" x14ac:dyDescent="0.2">
      <c r="A38" s="37"/>
      <c r="B38" s="127" t="s">
        <v>27</v>
      </c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38">
        <v>31</v>
      </c>
      <c r="N38" s="39">
        <v>12</v>
      </c>
      <c r="O38" s="39" t="s">
        <v>1</v>
      </c>
      <c r="P38" s="124"/>
      <c r="Q38" s="124"/>
      <c r="R38" s="124"/>
      <c r="S38" s="124"/>
      <c r="T38" s="124"/>
      <c r="U38" s="124"/>
      <c r="V38" s="124"/>
      <c r="W38" s="36">
        <v>0</v>
      </c>
      <c r="X38" s="110">
        <v>552.89</v>
      </c>
      <c r="Y38" s="57">
        <v>552.89</v>
      </c>
      <c r="Z38" s="28">
        <v>667.5</v>
      </c>
      <c r="AA38" s="56">
        <v>552.89</v>
      </c>
      <c r="AB38" s="28"/>
      <c r="AC38" s="28">
        <f t="shared" si="0"/>
        <v>100</v>
      </c>
      <c r="AD38" s="40"/>
      <c r="AE38" s="47">
        <f>AA38*100/AA67</f>
        <v>7.9733523408954302E-2</v>
      </c>
    </row>
    <row r="39" spans="1:31" ht="16.5" customHeight="1" x14ac:dyDescent="0.2">
      <c r="A39" s="37"/>
      <c r="B39" s="127" t="s">
        <v>26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38">
        <v>31</v>
      </c>
      <c r="N39" s="39">
        <v>12</v>
      </c>
      <c r="O39" s="39">
        <v>2</v>
      </c>
      <c r="P39" s="124"/>
      <c r="Q39" s="124"/>
      <c r="R39" s="124"/>
      <c r="S39" s="124"/>
      <c r="T39" s="124"/>
      <c r="U39" s="124"/>
      <c r="V39" s="124"/>
      <c r="W39" s="36">
        <v>0</v>
      </c>
      <c r="X39" s="110">
        <v>552.89</v>
      </c>
      <c r="Y39" s="57">
        <v>552.89</v>
      </c>
      <c r="Z39" s="28">
        <v>667.5</v>
      </c>
      <c r="AA39" s="56">
        <v>552.89</v>
      </c>
      <c r="AB39" s="28"/>
      <c r="AC39" s="28">
        <f t="shared" si="0"/>
        <v>100</v>
      </c>
      <c r="AD39" s="40"/>
      <c r="AE39" s="47">
        <f>AA39*100/AA67</f>
        <v>7.9733523408954302E-2</v>
      </c>
    </row>
    <row r="40" spans="1:31" ht="21.75" customHeight="1" x14ac:dyDescent="0.2">
      <c r="A40" s="37"/>
      <c r="B40" s="127" t="s">
        <v>25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38">
        <v>31</v>
      </c>
      <c r="N40" s="39">
        <v>13</v>
      </c>
      <c r="O40" s="39" t="s">
        <v>1</v>
      </c>
      <c r="P40" s="124"/>
      <c r="Q40" s="124"/>
      <c r="R40" s="124"/>
      <c r="S40" s="124"/>
      <c r="T40" s="124"/>
      <c r="U40" s="124"/>
      <c r="V40" s="124"/>
      <c r="W40" s="36">
        <v>0</v>
      </c>
      <c r="X40" s="111">
        <v>2300</v>
      </c>
      <c r="Y40" s="57">
        <v>930</v>
      </c>
      <c r="Z40" s="28">
        <v>5000</v>
      </c>
      <c r="AA40" s="56">
        <v>840.22</v>
      </c>
      <c r="AB40" s="28"/>
      <c r="AC40" s="28">
        <f t="shared" si="0"/>
        <v>90.346236559139783</v>
      </c>
      <c r="AD40" s="40"/>
      <c r="AE40" s="47">
        <f>AA40*100/AA67</f>
        <v>0.12117003570090179</v>
      </c>
    </row>
    <row r="41" spans="1:31" ht="21.75" customHeight="1" x14ac:dyDescent="0.2">
      <c r="A41" s="37"/>
      <c r="B41" s="127" t="s">
        <v>24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38">
        <v>31</v>
      </c>
      <c r="N41" s="39">
        <v>13</v>
      </c>
      <c r="O41" s="39">
        <v>1</v>
      </c>
      <c r="P41" s="124"/>
      <c r="Q41" s="124"/>
      <c r="R41" s="124"/>
      <c r="S41" s="124"/>
      <c r="T41" s="124"/>
      <c r="U41" s="124"/>
      <c r="V41" s="124"/>
      <c r="W41" s="36">
        <v>0</v>
      </c>
      <c r="X41" s="111">
        <v>2300</v>
      </c>
      <c r="Y41" s="57">
        <v>930</v>
      </c>
      <c r="Z41" s="28">
        <v>5000</v>
      </c>
      <c r="AA41" s="56">
        <v>840.22</v>
      </c>
      <c r="AB41" s="28"/>
      <c r="AC41" s="28">
        <f t="shared" si="0"/>
        <v>90.346236559139783</v>
      </c>
      <c r="AD41" s="40"/>
      <c r="AE41" s="47">
        <f>AA41*100/AA67</f>
        <v>0.12117003570090179</v>
      </c>
    </row>
    <row r="42" spans="1:31" ht="32.25" customHeight="1" x14ac:dyDescent="0.2">
      <c r="A42" s="37"/>
      <c r="B42" s="127" t="s">
        <v>23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38">
        <v>31</v>
      </c>
      <c r="N42" s="39">
        <v>14</v>
      </c>
      <c r="O42" s="39" t="s">
        <v>1</v>
      </c>
      <c r="P42" s="124"/>
      <c r="Q42" s="124"/>
      <c r="R42" s="124"/>
      <c r="S42" s="124"/>
      <c r="T42" s="124"/>
      <c r="U42" s="124"/>
      <c r="V42" s="124"/>
      <c r="W42" s="36">
        <v>0</v>
      </c>
      <c r="X42" s="112">
        <v>7500</v>
      </c>
      <c r="Y42" s="57">
        <v>8405.23</v>
      </c>
      <c r="Z42" s="28">
        <v>6327</v>
      </c>
      <c r="AA42" s="56">
        <v>8405.23</v>
      </c>
      <c r="AB42" s="28"/>
      <c r="AC42" s="28">
        <f t="shared" si="0"/>
        <v>100</v>
      </c>
      <c r="AD42" s="40"/>
      <c r="AE42" s="47">
        <f>AA42*100/AA67</f>
        <v>1.2121373201950569</v>
      </c>
    </row>
    <row r="43" spans="1:31" ht="32.25" customHeight="1" x14ac:dyDescent="0.2">
      <c r="A43" s="37"/>
      <c r="B43" s="127" t="s">
        <v>22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38">
        <v>31</v>
      </c>
      <c r="N43" s="39">
        <v>14</v>
      </c>
      <c r="O43" s="39">
        <v>1</v>
      </c>
      <c r="P43" s="124"/>
      <c r="Q43" s="124"/>
      <c r="R43" s="124"/>
      <c r="S43" s="124"/>
      <c r="T43" s="124"/>
      <c r="U43" s="124"/>
      <c r="V43" s="124"/>
      <c r="W43" s="36">
        <v>0</v>
      </c>
      <c r="X43" s="112">
        <v>7500</v>
      </c>
      <c r="Y43" s="57">
        <v>7500</v>
      </c>
      <c r="Z43" s="28">
        <v>6327</v>
      </c>
      <c r="AA43" s="56">
        <v>7500</v>
      </c>
      <c r="AB43" s="28"/>
      <c r="AC43" s="28">
        <f t="shared" si="0"/>
        <v>100</v>
      </c>
      <c r="AD43" s="40"/>
      <c r="AE43" s="47">
        <f>AA43*100/AA67</f>
        <v>1.0815920446511191</v>
      </c>
    </row>
    <row r="44" spans="1:31" ht="16.5" customHeight="1" x14ac:dyDescent="0.2">
      <c r="A44" s="37"/>
      <c r="B44" s="127" t="s">
        <v>21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38">
        <v>31</v>
      </c>
      <c r="N44" s="39">
        <v>14</v>
      </c>
      <c r="O44" s="39">
        <v>2</v>
      </c>
      <c r="P44" s="124"/>
      <c r="Q44" s="124"/>
      <c r="R44" s="124"/>
      <c r="S44" s="124"/>
      <c r="T44" s="124"/>
      <c r="U44" s="124"/>
      <c r="V44" s="124"/>
      <c r="W44" s="36">
        <v>0</v>
      </c>
      <c r="X44" s="36">
        <v>0</v>
      </c>
      <c r="Y44" s="57">
        <v>0</v>
      </c>
      <c r="Z44" s="28">
        <v>0</v>
      </c>
      <c r="AA44" s="57">
        <v>0</v>
      </c>
      <c r="AB44" s="28"/>
      <c r="AC44" s="28" t="e">
        <f t="shared" si="0"/>
        <v>#DIV/0!</v>
      </c>
      <c r="AD44" s="40"/>
      <c r="AE44" s="47">
        <f>AA44*100/AA67</f>
        <v>0</v>
      </c>
    </row>
    <row r="45" spans="1:31" ht="17.25" customHeight="1" x14ac:dyDescent="0.2">
      <c r="A45" s="37"/>
      <c r="B45" s="127" t="s">
        <v>20</v>
      </c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38">
        <v>31</v>
      </c>
      <c r="N45" s="39">
        <v>14</v>
      </c>
      <c r="O45" s="39">
        <v>3</v>
      </c>
      <c r="P45" s="124"/>
      <c r="Q45" s="124"/>
      <c r="R45" s="124"/>
      <c r="S45" s="124"/>
      <c r="T45" s="124"/>
      <c r="U45" s="124"/>
      <c r="V45" s="124"/>
      <c r="W45" s="36">
        <v>0</v>
      </c>
      <c r="X45" s="36">
        <v>0</v>
      </c>
      <c r="Y45" s="57">
        <v>905.23</v>
      </c>
      <c r="Z45" s="28">
        <v>0</v>
      </c>
      <c r="AA45" s="56">
        <v>905.23</v>
      </c>
      <c r="AB45" s="28"/>
      <c r="AC45" s="28">
        <f t="shared" si="0"/>
        <v>100</v>
      </c>
      <c r="AD45" s="40"/>
      <c r="AE45" s="47">
        <f>AA45*100/AA67</f>
        <v>0.13054527554393769</v>
      </c>
    </row>
    <row r="46" spans="1:31" s="52" customFormat="1" ht="19.5" customHeight="1" x14ac:dyDescent="0.2">
      <c r="A46" s="37"/>
      <c r="B46" s="125" t="s">
        <v>72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6"/>
      <c r="M46" s="54">
        <v>38</v>
      </c>
      <c r="N46" s="39" t="s">
        <v>1</v>
      </c>
      <c r="O46" s="39" t="s">
        <v>1</v>
      </c>
      <c r="P46" s="124"/>
      <c r="Q46" s="124"/>
      <c r="R46" s="124"/>
      <c r="S46" s="124"/>
      <c r="T46" s="124"/>
      <c r="U46" s="124"/>
      <c r="V46" s="124"/>
      <c r="W46" s="36">
        <v>0</v>
      </c>
      <c r="X46" s="114">
        <v>15.2</v>
      </c>
      <c r="Y46" s="57">
        <v>0</v>
      </c>
      <c r="Z46" s="57"/>
      <c r="AA46" s="56">
        <v>0</v>
      </c>
      <c r="AB46" s="57"/>
      <c r="AC46" s="57" t="e">
        <f t="shared" ref="AC46:AC48" si="2">AA46*100/Y46</f>
        <v>#DIV/0!</v>
      </c>
      <c r="AD46" s="40"/>
      <c r="AE46" s="47">
        <f>AA46*100/AA64</f>
        <v>0</v>
      </c>
    </row>
    <row r="47" spans="1:31" s="52" customFormat="1" ht="18.75" customHeight="1" x14ac:dyDescent="0.2">
      <c r="A47" s="37"/>
      <c r="B47" s="127" t="s">
        <v>18</v>
      </c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54">
        <v>38</v>
      </c>
      <c r="N47" s="39">
        <v>1</v>
      </c>
      <c r="O47" s="39" t="s">
        <v>1</v>
      </c>
      <c r="P47" s="124"/>
      <c r="Q47" s="124"/>
      <c r="R47" s="124"/>
      <c r="S47" s="124"/>
      <c r="T47" s="124"/>
      <c r="U47" s="124"/>
      <c r="V47" s="124"/>
      <c r="W47" s="36">
        <v>0</v>
      </c>
      <c r="X47" s="114">
        <v>15.2</v>
      </c>
      <c r="Y47" s="57">
        <v>0</v>
      </c>
      <c r="Z47" s="57"/>
      <c r="AA47" s="56">
        <v>0</v>
      </c>
      <c r="AB47" s="57"/>
      <c r="AC47" s="57" t="e">
        <f t="shared" si="2"/>
        <v>#DIV/0!</v>
      </c>
      <c r="AD47" s="40"/>
      <c r="AE47" s="47">
        <f>AA47*100/AA65</f>
        <v>0</v>
      </c>
    </row>
    <row r="48" spans="1:31" s="52" customFormat="1" ht="25.5" customHeight="1" x14ac:dyDescent="0.2">
      <c r="A48" s="37"/>
      <c r="B48" s="125" t="s">
        <v>73</v>
      </c>
      <c r="C48" s="125"/>
      <c r="D48" s="125"/>
      <c r="E48" s="125"/>
      <c r="F48" s="125"/>
      <c r="G48" s="125"/>
      <c r="H48" s="125"/>
      <c r="I48" s="125"/>
      <c r="J48" s="125"/>
      <c r="K48" s="125"/>
      <c r="L48" s="126"/>
      <c r="M48" s="54">
        <v>38</v>
      </c>
      <c r="N48" s="39">
        <v>1</v>
      </c>
      <c r="O48" s="39">
        <v>2</v>
      </c>
      <c r="P48" s="124"/>
      <c r="Q48" s="124"/>
      <c r="R48" s="124"/>
      <c r="S48" s="124"/>
      <c r="T48" s="124"/>
      <c r="U48" s="124"/>
      <c r="V48" s="124"/>
      <c r="W48" s="36">
        <v>0</v>
      </c>
      <c r="X48" s="114">
        <v>15.2</v>
      </c>
      <c r="Y48" s="57">
        <v>0</v>
      </c>
      <c r="Z48" s="57"/>
      <c r="AA48" s="56">
        <v>0</v>
      </c>
      <c r="AB48" s="57"/>
      <c r="AC48" s="57" t="e">
        <f t="shared" si="2"/>
        <v>#DIV/0!</v>
      </c>
      <c r="AD48" s="40"/>
      <c r="AE48" s="47">
        <f>AA48*100/AA66</f>
        <v>0</v>
      </c>
    </row>
    <row r="49" spans="1:31" ht="26.25" customHeight="1" x14ac:dyDescent="0.2">
      <c r="A49" s="37"/>
      <c r="B49" s="127" t="s">
        <v>19</v>
      </c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38">
        <v>40</v>
      </c>
      <c r="N49" s="39" t="s">
        <v>1</v>
      </c>
      <c r="O49" s="39" t="s">
        <v>1</v>
      </c>
      <c r="P49" s="124"/>
      <c r="Q49" s="124"/>
      <c r="R49" s="124"/>
      <c r="S49" s="124"/>
      <c r="T49" s="124"/>
      <c r="U49" s="124"/>
      <c r="V49" s="124"/>
      <c r="W49" s="36">
        <v>0</v>
      </c>
      <c r="X49" s="115">
        <v>351159.07</v>
      </c>
      <c r="Y49" s="57">
        <v>422497.99</v>
      </c>
      <c r="Z49" s="28">
        <v>303422.11</v>
      </c>
      <c r="AA49" s="56">
        <v>417109.93</v>
      </c>
      <c r="AB49" s="28"/>
      <c r="AC49" s="28">
        <f t="shared" si="0"/>
        <v>98.724713459583555</v>
      </c>
      <c r="AD49" s="40"/>
      <c r="AE49" s="47">
        <f>AA49*100/AA67</f>
        <v>60.152370937731362</v>
      </c>
    </row>
    <row r="50" spans="1:31" ht="16.5" customHeight="1" x14ac:dyDescent="0.2">
      <c r="A50" s="37"/>
      <c r="B50" s="127" t="s">
        <v>18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38">
        <v>40</v>
      </c>
      <c r="N50" s="39">
        <v>1</v>
      </c>
      <c r="O50" s="39" t="s">
        <v>1</v>
      </c>
      <c r="P50" s="124"/>
      <c r="Q50" s="124"/>
      <c r="R50" s="124"/>
      <c r="S50" s="124"/>
      <c r="T50" s="124"/>
      <c r="U50" s="124"/>
      <c r="V50" s="124"/>
      <c r="W50" s="36">
        <v>0</v>
      </c>
      <c r="X50" s="115">
        <v>10</v>
      </c>
      <c r="Y50" s="57">
        <v>15</v>
      </c>
      <c r="Z50" s="28">
        <v>10</v>
      </c>
      <c r="AA50" s="56">
        <v>14.4</v>
      </c>
      <c r="AB50" s="28"/>
      <c r="AC50" s="28">
        <f t="shared" si="0"/>
        <v>96</v>
      </c>
      <c r="AD50" s="40"/>
      <c r="AE50" s="47">
        <f>AA50*100/AA67</f>
        <v>2.0766567257301488E-3</v>
      </c>
    </row>
    <row r="51" spans="1:31" ht="16.5" customHeight="1" x14ac:dyDescent="0.2">
      <c r="A51" s="37"/>
      <c r="B51" s="127" t="s">
        <v>17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38">
        <v>40</v>
      </c>
      <c r="N51" s="39">
        <v>1</v>
      </c>
      <c r="O51" s="39">
        <v>13</v>
      </c>
      <c r="P51" s="124"/>
      <c r="Q51" s="124"/>
      <c r="R51" s="124"/>
      <c r="S51" s="124"/>
      <c r="T51" s="124"/>
      <c r="U51" s="124"/>
      <c r="V51" s="124"/>
      <c r="W51" s="36">
        <v>0</v>
      </c>
      <c r="X51" s="115">
        <v>10</v>
      </c>
      <c r="Y51" s="57">
        <v>15</v>
      </c>
      <c r="Z51" s="28">
        <v>10</v>
      </c>
      <c r="AA51" s="56">
        <v>14.4</v>
      </c>
      <c r="AB51" s="28"/>
      <c r="AC51" s="28">
        <f t="shared" si="0"/>
        <v>96</v>
      </c>
      <c r="AD51" s="40"/>
      <c r="AE51" s="47">
        <f>AA51*100/AA67</f>
        <v>2.0766567257301488E-3</v>
      </c>
    </row>
    <row r="52" spans="1:31" ht="16.5" customHeight="1" x14ac:dyDescent="0.2">
      <c r="A52" s="37"/>
      <c r="B52" s="127" t="s">
        <v>16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38">
        <v>40</v>
      </c>
      <c r="N52" s="39">
        <v>4</v>
      </c>
      <c r="O52" s="39" t="s">
        <v>1</v>
      </c>
      <c r="P52" s="124"/>
      <c r="Q52" s="124"/>
      <c r="R52" s="124"/>
      <c r="S52" s="124"/>
      <c r="T52" s="124"/>
      <c r="U52" s="124"/>
      <c r="V52" s="124"/>
      <c r="W52" s="36">
        <v>0</v>
      </c>
      <c r="X52" s="36">
        <v>0</v>
      </c>
      <c r="Y52" s="57">
        <v>963.11</v>
      </c>
      <c r="Z52" s="28">
        <v>370</v>
      </c>
      <c r="AA52" s="56">
        <v>963.11</v>
      </c>
      <c r="AB52" s="28"/>
      <c r="AC52" s="28">
        <f t="shared" si="0"/>
        <v>100</v>
      </c>
      <c r="AD52" s="40"/>
      <c r="AE52" s="47">
        <f>AA52*100/AA67</f>
        <v>0.13889228188319191</v>
      </c>
    </row>
    <row r="53" spans="1:31" ht="16.5" customHeight="1" x14ac:dyDescent="0.2">
      <c r="A53" s="37"/>
      <c r="B53" s="127" t="s">
        <v>15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38">
        <v>40</v>
      </c>
      <c r="N53" s="39">
        <v>4</v>
      </c>
      <c r="O53" s="39">
        <v>1</v>
      </c>
      <c r="P53" s="124"/>
      <c r="Q53" s="124"/>
      <c r="R53" s="124"/>
      <c r="S53" s="124"/>
      <c r="T53" s="124"/>
      <c r="U53" s="124"/>
      <c r="V53" s="124"/>
      <c r="W53" s="36">
        <v>0</v>
      </c>
      <c r="X53" s="36">
        <v>0</v>
      </c>
      <c r="Y53" s="57">
        <v>963.11</v>
      </c>
      <c r="Z53" s="28">
        <v>370</v>
      </c>
      <c r="AA53" s="56">
        <v>963.11</v>
      </c>
      <c r="AB53" s="28"/>
      <c r="AC53" s="28">
        <f t="shared" si="0"/>
        <v>100</v>
      </c>
      <c r="AD53" s="40"/>
      <c r="AE53" s="47">
        <f>AA53*100/AA67</f>
        <v>0.13889228188319191</v>
      </c>
    </row>
    <row r="54" spans="1:31" ht="16.5" customHeight="1" x14ac:dyDescent="0.2">
      <c r="A54" s="37"/>
      <c r="B54" s="127" t="s">
        <v>14</v>
      </c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38">
        <v>40</v>
      </c>
      <c r="N54" s="39">
        <v>7</v>
      </c>
      <c r="O54" s="39" t="s">
        <v>1</v>
      </c>
      <c r="P54" s="124"/>
      <c r="Q54" s="124"/>
      <c r="R54" s="124"/>
      <c r="S54" s="124"/>
      <c r="T54" s="124"/>
      <c r="U54" s="124"/>
      <c r="V54" s="124"/>
      <c r="W54" s="36">
        <v>0</v>
      </c>
      <c r="X54" s="116">
        <v>333588.44</v>
      </c>
      <c r="Y54" s="57">
        <v>373492.9</v>
      </c>
      <c r="Z54" s="28">
        <v>289934.74</v>
      </c>
      <c r="AA54" s="56">
        <v>368807.03</v>
      </c>
      <c r="AB54" s="28"/>
      <c r="AC54" s="28">
        <f t="shared" si="0"/>
        <v>98.745392482695109</v>
      </c>
      <c r="AD54" s="40"/>
      <c r="AE54" s="47">
        <f>AA54*100/AA67</f>
        <v>53.186499954587553</v>
      </c>
    </row>
    <row r="55" spans="1:31" ht="16.5" customHeight="1" x14ac:dyDescent="0.2">
      <c r="A55" s="37"/>
      <c r="B55" s="127" t="s">
        <v>13</v>
      </c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38">
        <v>40</v>
      </c>
      <c r="N55" s="39">
        <v>7</v>
      </c>
      <c r="O55" s="39">
        <v>1</v>
      </c>
      <c r="P55" s="124"/>
      <c r="Q55" s="124"/>
      <c r="R55" s="124"/>
      <c r="S55" s="124"/>
      <c r="T55" s="124"/>
      <c r="U55" s="124"/>
      <c r="V55" s="124"/>
      <c r="W55" s="36">
        <v>0</v>
      </c>
      <c r="X55" s="116">
        <v>95244.65</v>
      </c>
      <c r="Y55" s="57">
        <v>103477.58</v>
      </c>
      <c r="Z55" s="28">
        <v>76031.03</v>
      </c>
      <c r="AA55" s="56">
        <v>101574.38</v>
      </c>
      <c r="AB55" s="28"/>
      <c r="AC55" s="28">
        <f t="shared" si="0"/>
        <v>98.160761007360236</v>
      </c>
      <c r="AD55" s="40"/>
      <c r="AE55" s="47">
        <f>AA55*100/AA67</f>
        <v>14.648272179782634</v>
      </c>
    </row>
    <row r="56" spans="1:31" ht="16.5" customHeight="1" x14ac:dyDescent="0.2">
      <c r="A56" s="37"/>
      <c r="B56" s="127" t="s">
        <v>12</v>
      </c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38">
        <v>40</v>
      </c>
      <c r="N56" s="39">
        <v>7</v>
      </c>
      <c r="O56" s="39">
        <v>2</v>
      </c>
      <c r="P56" s="124"/>
      <c r="Q56" s="124"/>
      <c r="R56" s="124"/>
      <c r="S56" s="124"/>
      <c r="T56" s="124"/>
      <c r="U56" s="124"/>
      <c r="V56" s="124"/>
      <c r="W56" s="36">
        <v>0</v>
      </c>
      <c r="X56" s="117">
        <v>171342.85</v>
      </c>
      <c r="Y56" s="57">
        <v>198751.09</v>
      </c>
      <c r="Z56" s="28">
        <v>153321.32</v>
      </c>
      <c r="AA56" s="56">
        <v>196020.32</v>
      </c>
      <c r="AB56" s="28"/>
      <c r="AC56" s="28">
        <f t="shared" si="0"/>
        <v>98.626035208159109</v>
      </c>
      <c r="AD56" s="40"/>
      <c r="AE56" s="47">
        <f>AA56*100/AA67</f>
        <v>28.26853582692889</v>
      </c>
    </row>
    <row r="57" spans="1:31" ht="16.5" customHeight="1" x14ac:dyDescent="0.2">
      <c r="A57" s="37"/>
      <c r="B57" s="127" t="s">
        <v>11</v>
      </c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38">
        <v>40</v>
      </c>
      <c r="N57" s="39">
        <v>7</v>
      </c>
      <c r="O57" s="39">
        <v>3</v>
      </c>
      <c r="P57" s="124"/>
      <c r="Q57" s="124"/>
      <c r="R57" s="124"/>
      <c r="S57" s="124"/>
      <c r="T57" s="124"/>
      <c r="U57" s="124"/>
      <c r="V57" s="124"/>
      <c r="W57" s="36">
        <v>0</v>
      </c>
      <c r="X57" s="118">
        <v>46968.74</v>
      </c>
      <c r="Y57" s="57">
        <v>48731.95</v>
      </c>
      <c r="Z57" s="28">
        <v>42647.01</v>
      </c>
      <c r="AA57" s="56">
        <v>48731.95</v>
      </c>
      <c r="AB57" s="28"/>
      <c r="AC57" s="28">
        <f t="shared" si="0"/>
        <v>100</v>
      </c>
      <c r="AD57" s="40"/>
      <c r="AE57" s="47">
        <f>AA57*100/AA67</f>
        <v>7.027745258711481</v>
      </c>
    </row>
    <row r="58" spans="1:31" ht="16.5" customHeight="1" x14ac:dyDescent="0.2">
      <c r="A58" s="37"/>
      <c r="B58" s="127" t="s">
        <v>10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38">
        <v>40</v>
      </c>
      <c r="N58" s="39">
        <v>7</v>
      </c>
      <c r="O58" s="39">
        <v>7</v>
      </c>
      <c r="P58" s="124"/>
      <c r="Q58" s="124"/>
      <c r="R58" s="124"/>
      <c r="S58" s="124"/>
      <c r="T58" s="124"/>
      <c r="U58" s="124"/>
      <c r="V58" s="124"/>
      <c r="W58" s="36">
        <v>0</v>
      </c>
      <c r="X58" s="119">
        <v>415</v>
      </c>
      <c r="Y58" s="57">
        <v>570</v>
      </c>
      <c r="Z58" s="28">
        <v>1266.33</v>
      </c>
      <c r="AA58" s="56">
        <v>531.64</v>
      </c>
      <c r="AB58" s="28"/>
      <c r="AC58" s="28">
        <f t="shared" si="0"/>
        <v>93.270175438596496</v>
      </c>
      <c r="AD58" s="40"/>
      <c r="AE58" s="47">
        <f>AA58*100/AA67</f>
        <v>7.6669012615776133E-2</v>
      </c>
    </row>
    <row r="59" spans="1:31" ht="16.5" customHeight="1" x14ac:dyDescent="0.2">
      <c r="A59" s="37"/>
      <c r="B59" s="127" t="s">
        <v>9</v>
      </c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38">
        <v>40</v>
      </c>
      <c r="N59" s="39">
        <v>7</v>
      </c>
      <c r="O59" s="39">
        <v>9</v>
      </c>
      <c r="P59" s="124"/>
      <c r="Q59" s="124"/>
      <c r="R59" s="124"/>
      <c r="S59" s="124"/>
      <c r="T59" s="124"/>
      <c r="U59" s="124"/>
      <c r="V59" s="124"/>
      <c r="W59" s="36">
        <v>0</v>
      </c>
      <c r="X59" s="120">
        <v>19617.2</v>
      </c>
      <c r="Y59" s="57">
        <v>21962.27</v>
      </c>
      <c r="Z59" s="28">
        <v>16669.05</v>
      </c>
      <c r="AA59" s="56">
        <v>21948.75</v>
      </c>
      <c r="AB59" s="28"/>
      <c r="AC59" s="28">
        <f t="shared" si="0"/>
        <v>99.938439878937828</v>
      </c>
      <c r="AD59" s="40"/>
      <c r="AE59" s="47">
        <f>AA59*100/AA67</f>
        <v>3.1652791186715001</v>
      </c>
    </row>
    <row r="60" spans="1:31" ht="16.5" customHeight="1" x14ac:dyDescent="0.2">
      <c r="A60" s="37"/>
      <c r="B60" s="127" t="s">
        <v>6</v>
      </c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38">
        <v>40</v>
      </c>
      <c r="N60" s="39">
        <v>10</v>
      </c>
      <c r="O60" s="39" t="s">
        <v>1</v>
      </c>
      <c r="P60" s="124"/>
      <c r="Q60" s="124"/>
      <c r="R60" s="124"/>
      <c r="S60" s="124"/>
      <c r="T60" s="124"/>
      <c r="U60" s="124"/>
      <c r="V60" s="124"/>
      <c r="W60" s="36">
        <v>0</v>
      </c>
      <c r="X60" s="121">
        <v>16984.93</v>
      </c>
      <c r="Y60" s="57">
        <v>12993.89</v>
      </c>
      <c r="Z60" s="28">
        <v>13079.67</v>
      </c>
      <c r="AA60" s="56">
        <v>12346.37</v>
      </c>
      <c r="AB60" s="28"/>
      <c r="AC60" s="28">
        <f t="shared" si="0"/>
        <v>95.016734788427485</v>
      </c>
      <c r="AD60" s="40"/>
      <c r="AE60" s="47">
        <f>AA60*100/AA67</f>
        <v>1.7804980763092317</v>
      </c>
    </row>
    <row r="61" spans="1:31" ht="16.5" customHeight="1" x14ac:dyDescent="0.2">
      <c r="A61" s="37"/>
      <c r="B61" s="127" t="s">
        <v>5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38">
        <v>40</v>
      </c>
      <c r="N61" s="39">
        <v>10</v>
      </c>
      <c r="O61" s="39">
        <v>3</v>
      </c>
      <c r="P61" s="124"/>
      <c r="Q61" s="124"/>
      <c r="R61" s="124"/>
      <c r="S61" s="124"/>
      <c r="T61" s="124"/>
      <c r="U61" s="124"/>
      <c r="V61" s="124"/>
      <c r="W61" s="36">
        <v>0</v>
      </c>
      <c r="X61" s="121">
        <v>10769.33</v>
      </c>
      <c r="Y61" s="57">
        <v>7868.89</v>
      </c>
      <c r="Z61" s="28">
        <v>6896.67</v>
      </c>
      <c r="AA61" s="56">
        <v>7305.13</v>
      </c>
      <c r="AB61" s="28"/>
      <c r="AC61" s="28">
        <f t="shared" si="0"/>
        <v>92.835584180233809</v>
      </c>
      <c r="AD61" s="40"/>
      <c r="AE61" s="47">
        <f>AA61*100/AA67</f>
        <v>1.0534893990856307</v>
      </c>
    </row>
    <row r="62" spans="1:31" ht="16.5" customHeight="1" x14ac:dyDescent="0.2">
      <c r="A62" s="37"/>
      <c r="B62" s="127" t="s">
        <v>4</v>
      </c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38">
        <v>40</v>
      </c>
      <c r="N62" s="39">
        <v>10</v>
      </c>
      <c r="O62" s="39">
        <v>4</v>
      </c>
      <c r="P62" s="124"/>
      <c r="Q62" s="124"/>
      <c r="R62" s="124"/>
      <c r="S62" s="124"/>
      <c r="T62" s="124"/>
      <c r="U62" s="124"/>
      <c r="V62" s="124"/>
      <c r="W62" s="36">
        <v>0</v>
      </c>
      <c r="X62" s="122">
        <v>6215.6</v>
      </c>
      <c r="Y62" s="57">
        <v>5125</v>
      </c>
      <c r="Z62" s="28">
        <v>6183</v>
      </c>
      <c r="AA62" s="56">
        <v>5041.24</v>
      </c>
      <c r="AB62" s="28"/>
      <c r="AC62" s="28">
        <f t="shared" si="0"/>
        <v>98.365658536585372</v>
      </c>
      <c r="AD62" s="40"/>
      <c r="AE62" s="47">
        <f>AA62*100/AA67</f>
        <v>0.72700867722360107</v>
      </c>
    </row>
    <row r="63" spans="1:31" ht="16.5" customHeight="1" x14ac:dyDescent="0.2">
      <c r="A63" s="37"/>
      <c r="B63" s="127" t="s">
        <v>3</v>
      </c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38">
        <v>40</v>
      </c>
      <c r="N63" s="39">
        <v>11</v>
      </c>
      <c r="O63" s="39" t="s">
        <v>1</v>
      </c>
      <c r="P63" s="124"/>
      <c r="Q63" s="124"/>
      <c r="R63" s="124"/>
      <c r="S63" s="124"/>
      <c r="T63" s="124"/>
      <c r="U63" s="124"/>
      <c r="V63" s="124"/>
      <c r="W63" s="36">
        <v>0</v>
      </c>
      <c r="X63" s="123">
        <v>575.70000000000005</v>
      </c>
      <c r="Y63" s="57">
        <v>35033.1</v>
      </c>
      <c r="Z63" s="28">
        <v>22.7</v>
      </c>
      <c r="AA63" s="56">
        <v>34979.01</v>
      </c>
      <c r="AB63" s="28"/>
      <c r="AC63" s="28">
        <f t="shared" si="0"/>
        <v>99.845603158156152</v>
      </c>
      <c r="AD63" s="40"/>
      <c r="AE63" s="47">
        <f>AA63*100/AA67</f>
        <v>5.0444025261029264</v>
      </c>
    </row>
    <row r="64" spans="1:31" ht="16.5" customHeight="1" x14ac:dyDescent="0.2">
      <c r="A64" s="37"/>
      <c r="B64" s="128" t="s">
        <v>2</v>
      </c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54">
        <v>40</v>
      </c>
      <c r="N64" s="39">
        <v>11</v>
      </c>
      <c r="O64" s="39">
        <v>1</v>
      </c>
      <c r="P64" s="124"/>
      <c r="Q64" s="124"/>
      <c r="R64" s="124"/>
      <c r="S64" s="124"/>
      <c r="T64" s="124"/>
      <c r="U64" s="124"/>
      <c r="V64" s="124"/>
      <c r="W64" s="36">
        <v>0</v>
      </c>
      <c r="X64" s="123">
        <v>575.70000000000005</v>
      </c>
      <c r="Y64" s="57">
        <v>575.70000000000005</v>
      </c>
      <c r="Z64" s="53">
        <v>22.7</v>
      </c>
      <c r="AA64" s="57">
        <v>522.62</v>
      </c>
      <c r="AB64" s="53"/>
      <c r="AC64" s="53">
        <f t="shared" si="0"/>
        <v>90.779920097272878</v>
      </c>
      <c r="AD64" s="40"/>
      <c r="AE64" s="55">
        <f>AA64*100/AA67</f>
        <v>7.5368217916742392E-2</v>
      </c>
    </row>
    <row r="65" spans="1:31" s="51" customFormat="1" ht="16.5" customHeight="1" x14ac:dyDescent="0.2">
      <c r="A65" s="37"/>
      <c r="B65" s="128" t="s">
        <v>28</v>
      </c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54">
        <v>40</v>
      </c>
      <c r="N65" s="39">
        <v>11</v>
      </c>
      <c r="O65" s="39">
        <v>2</v>
      </c>
      <c r="P65" s="124"/>
      <c r="Q65" s="124"/>
      <c r="R65" s="124"/>
      <c r="S65" s="124"/>
      <c r="T65" s="124"/>
      <c r="U65" s="124"/>
      <c r="V65" s="124"/>
      <c r="W65" s="36">
        <v>0</v>
      </c>
      <c r="X65" s="36">
        <v>0</v>
      </c>
      <c r="Y65" s="57">
        <v>33429.83</v>
      </c>
      <c r="Z65" s="53">
        <v>22.7</v>
      </c>
      <c r="AA65" s="57">
        <v>33428.83</v>
      </c>
      <c r="AB65" s="53"/>
      <c r="AC65" s="53">
        <f t="shared" ref="AC65" si="3">AA65*100/Y65</f>
        <v>99.997008659631234</v>
      </c>
      <c r="AD65" s="40"/>
      <c r="AE65" s="55">
        <f>AA65*100/AA67</f>
        <v>4.8208475453326232</v>
      </c>
    </row>
    <row r="66" spans="1:31" s="52" customFormat="1" ht="16.5" customHeight="1" thickBot="1" x14ac:dyDescent="0.25">
      <c r="A66" s="37"/>
      <c r="B66" s="142" t="s">
        <v>67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60">
        <v>40</v>
      </c>
      <c r="N66" s="61">
        <v>11</v>
      </c>
      <c r="O66" s="61">
        <v>3</v>
      </c>
      <c r="P66" s="143"/>
      <c r="Q66" s="143"/>
      <c r="R66" s="143"/>
      <c r="S66" s="143"/>
      <c r="T66" s="143"/>
      <c r="U66" s="143"/>
      <c r="V66" s="143"/>
      <c r="W66" s="62">
        <v>0</v>
      </c>
      <c r="X66" s="62">
        <v>0</v>
      </c>
      <c r="Y66" s="63">
        <v>1027.57</v>
      </c>
      <c r="Z66" s="63">
        <v>22.7</v>
      </c>
      <c r="AA66" s="75">
        <v>1027.57</v>
      </c>
      <c r="AB66" s="63"/>
      <c r="AC66" s="63">
        <f t="shared" ref="AC66" si="4">AA66*100/Y66</f>
        <v>100</v>
      </c>
      <c r="AD66" s="64"/>
      <c r="AE66" s="65">
        <f>AA66*100/AA67</f>
        <v>0.14818820497628674</v>
      </c>
    </row>
    <row r="67" spans="1:31" ht="15" customHeight="1" thickBot="1" x14ac:dyDescent="0.25">
      <c r="A67" s="37"/>
      <c r="B67" s="70" t="s">
        <v>68</v>
      </c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 t="s">
        <v>1</v>
      </c>
      <c r="O67" s="66" t="s">
        <v>1</v>
      </c>
      <c r="P67" s="66"/>
      <c r="Q67" s="66"/>
      <c r="R67" s="66"/>
      <c r="S67" s="67"/>
      <c r="T67" s="67"/>
      <c r="U67" s="67"/>
      <c r="V67" s="67"/>
      <c r="W67" s="67">
        <v>0</v>
      </c>
      <c r="X67" s="113">
        <v>444285.23</v>
      </c>
      <c r="Y67" s="82">
        <v>703313.89</v>
      </c>
      <c r="Z67" s="81">
        <v>480318</v>
      </c>
      <c r="AA67" s="76">
        <v>693422.26</v>
      </c>
      <c r="AB67" s="68"/>
      <c r="AC67" s="71">
        <f t="shared" si="0"/>
        <v>98.593568228831657</v>
      </c>
      <c r="AD67" s="72"/>
      <c r="AE67" s="69">
        <f>AA67*100/AA67</f>
        <v>100</v>
      </c>
    </row>
    <row r="68" spans="1:31" ht="11.25" customHeight="1" x14ac:dyDescent="0.2">
      <c r="A68" s="4" t="s">
        <v>0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3">
        <v>0</v>
      </c>
      <c r="T68" s="3">
        <v>0</v>
      </c>
      <c r="U68" s="3">
        <v>0</v>
      </c>
      <c r="V68" s="3">
        <v>0</v>
      </c>
      <c r="W68" s="2">
        <v>0</v>
      </c>
      <c r="X68" s="2"/>
      <c r="Y68" s="2"/>
      <c r="Z68" s="2"/>
      <c r="AA68" s="77"/>
      <c r="AB68" s="2"/>
      <c r="AC68" s="2"/>
      <c r="AD68" s="1"/>
      <c r="AE68" s="1"/>
    </row>
    <row r="69" spans="1:31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0"/>
      <c r="Y69" s="77"/>
      <c r="Z69" s="1"/>
      <c r="AA69" s="77"/>
      <c r="AB69" s="1"/>
      <c r="AC69" s="1"/>
      <c r="AD69" s="1"/>
      <c r="AE69" s="1"/>
    </row>
  </sheetData>
  <mergeCells count="127">
    <mergeCell ref="P19:V19"/>
    <mergeCell ref="B9:L9"/>
    <mergeCell ref="P9:V9"/>
    <mergeCell ref="M6:M7"/>
    <mergeCell ref="N6:N7"/>
    <mergeCell ref="O6:O7"/>
    <mergeCell ref="B10:L10"/>
    <mergeCell ref="P10:V10"/>
    <mergeCell ref="B15:L15"/>
    <mergeCell ref="P15:V15"/>
    <mergeCell ref="B17:L17"/>
    <mergeCell ref="P17:V17"/>
    <mergeCell ref="P21:V21"/>
    <mergeCell ref="B65:L65"/>
    <mergeCell ref="P65:V65"/>
    <mergeCell ref="B66:L66"/>
    <mergeCell ref="P66:V66"/>
    <mergeCell ref="P30:V30"/>
    <mergeCell ref="B44:L44"/>
    <mergeCell ref="P44:V44"/>
    <mergeCell ref="B45:L45"/>
    <mergeCell ref="P45:V45"/>
    <mergeCell ref="B32:L32"/>
    <mergeCell ref="P32:V32"/>
    <mergeCell ref="B27:L27"/>
    <mergeCell ref="P27:V27"/>
    <mergeCell ref="B56:L56"/>
    <mergeCell ref="P56:V56"/>
    <mergeCell ref="B57:L57"/>
    <mergeCell ref="P57:V57"/>
    <mergeCell ref="B40:L40"/>
    <mergeCell ref="P40:V40"/>
    <mergeCell ref="B42:L42"/>
    <mergeCell ref="P42:V42"/>
    <mergeCell ref="B50:L50"/>
    <mergeCell ref="P51:V51"/>
    <mergeCell ref="B53:L53"/>
    <mergeCell ref="P53:V53"/>
    <mergeCell ref="B55:L55"/>
    <mergeCell ref="P55:V55"/>
    <mergeCell ref="B52:L52"/>
    <mergeCell ref="P52:V52"/>
    <mergeCell ref="B54:L54"/>
    <mergeCell ref="P54:V54"/>
    <mergeCell ref="B36:L36"/>
    <mergeCell ref="P36:V36"/>
    <mergeCell ref="B37:L37"/>
    <mergeCell ref="P37:V37"/>
    <mergeCell ref="B39:L39"/>
    <mergeCell ref="P39:V39"/>
    <mergeCell ref="B41:L41"/>
    <mergeCell ref="P41:V41"/>
    <mergeCell ref="B43:L43"/>
    <mergeCell ref="P43:V43"/>
    <mergeCell ref="B38:L38"/>
    <mergeCell ref="P38:V38"/>
    <mergeCell ref="AC6:AC7"/>
    <mergeCell ref="B35:L35"/>
    <mergeCell ref="P35:V35"/>
    <mergeCell ref="B25:L25"/>
    <mergeCell ref="P25:V25"/>
    <mergeCell ref="B26:L26"/>
    <mergeCell ref="P26:V26"/>
    <mergeCell ref="Y6:Y7"/>
    <mergeCell ref="AA6:AA7"/>
    <mergeCell ref="B33:L33"/>
    <mergeCell ref="P33:V33"/>
    <mergeCell ref="B24:L24"/>
    <mergeCell ref="P24:V24"/>
    <mergeCell ref="B28:L28"/>
    <mergeCell ref="P28:V28"/>
    <mergeCell ref="B30:L30"/>
    <mergeCell ref="X6:X7"/>
    <mergeCell ref="B29:L29"/>
    <mergeCell ref="P29:V29"/>
    <mergeCell ref="B31:L31"/>
    <mergeCell ref="P31:V31"/>
    <mergeCell ref="B34:L34"/>
    <mergeCell ref="P34:V34"/>
    <mergeCell ref="B21:L21"/>
    <mergeCell ref="AE6:AE7"/>
    <mergeCell ref="B20:L20"/>
    <mergeCell ref="P20:V20"/>
    <mergeCell ref="B22:L22"/>
    <mergeCell ref="P22:V22"/>
    <mergeCell ref="B23:L23"/>
    <mergeCell ref="P23:V23"/>
    <mergeCell ref="M1:AE1"/>
    <mergeCell ref="B3:AE3"/>
    <mergeCell ref="AC5:AE5"/>
    <mergeCell ref="B11:L11"/>
    <mergeCell ref="P11:V11"/>
    <mergeCell ref="B12:L12"/>
    <mergeCell ref="P12:V12"/>
    <mergeCell ref="B13:L13"/>
    <mergeCell ref="P13:V13"/>
    <mergeCell ref="B14:L14"/>
    <mergeCell ref="P14:V14"/>
    <mergeCell ref="B16:L16"/>
    <mergeCell ref="P16:V16"/>
    <mergeCell ref="B18:L18"/>
    <mergeCell ref="P18:V18"/>
    <mergeCell ref="B19:L19"/>
    <mergeCell ref="P48:V48"/>
    <mergeCell ref="B46:L46"/>
    <mergeCell ref="B48:L48"/>
    <mergeCell ref="B62:L62"/>
    <mergeCell ref="P62:V62"/>
    <mergeCell ref="B64:L64"/>
    <mergeCell ref="P64:V64"/>
    <mergeCell ref="B58:L58"/>
    <mergeCell ref="P58:V58"/>
    <mergeCell ref="B59:L59"/>
    <mergeCell ref="P59:V59"/>
    <mergeCell ref="B61:L61"/>
    <mergeCell ref="P61:V61"/>
    <mergeCell ref="B60:L60"/>
    <mergeCell ref="P60:V60"/>
    <mergeCell ref="B63:L63"/>
    <mergeCell ref="P63:V63"/>
    <mergeCell ref="B49:L49"/>
    <mergeCell ref="P49:V49"/>
    <mergeCell ref="P46:V46"/>
    <mergeCell ref="B47:L47"/>
    <mergeCell ref="P47:V47"/>
    <mergeCell ref="P50:V50"/>
    <mergeCell ref="B51:L51"/>
  </mergeCells>
  <pageMargins left="0.74803149606299213" right="0.74803149606299213" top="0.59055118110236227" bottom="0.59055118110236227" header="0.51181102362204722" footer="0.51181102362204722"/>
  <pageSetup scale="72" fitToHeight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2023-09-29T09:41:20Z</cp:lastPrinted>
  <dcterms:created xsi:type="dcterms:W3CDTF">2023-03-30T09:01:30Z</dcterms:created>
  <dcterms:modified xsi:type="dcterms:W3CDTF">2024-04-16T11:39:14Z</dcterms:modified>
</cp:coreProperties>
</file>