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K37" i="1"/>
  <c r="L33" i="1"/>
  <c r="K33" i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/>
  <c r="K6" i="1"/>
  <c r="K5" i="1"/>
  <c r="K29" i="1" l="1"/>
  <c r="L29" i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<sst xmlns="http://schemas.openxmlformats.org/spreadsheetml/2006/main" count="274" uniqueCount="75">
  <si>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</si>
  <si>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</si>
  <si>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</si>
  <si>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</si>
  <si>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</si>
  <si>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</si>
  <si>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</si>
  <si>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</si>
  <si>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</si>
  <si>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</si>
  <si>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</si>
  <si>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</si>
  <si>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</si>
  <si>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</si>
  <si>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</si>
  <si>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</si>
  <si>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</si>
  <si>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</si>
  <si>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</si>
  <si>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</si>
  <si>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</si>
  <si>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</si>
  <si>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</si>
  <si>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</si>
  <si>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</si>
  <si>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</si>
  <si>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</si>
  <si>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</si>
  <si>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</si>
  <si>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</si>
  <si>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</si>
  <si>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</si>
  <si>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</si>
  <si>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</si>
  <si>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</si>
  <si>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</si>
  <si>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</si>
  <si>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</si>
  <si>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</si>
  <si>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</si>
  <si>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</si>
  <si>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</si>
  <si>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</si>
  <si>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</si>
  <si>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</si>
  <si>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</si>
  <si>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</si>
  <si>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</si>
  <si>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</si>
  <si>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</si>
  <si>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</si>
  <si>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</si>
  <si>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</si>
  <si>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</si>
  <si>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</si>
  <si>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</si>
  <si>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</si>
  <si>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</si>
  <si>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</si>
  <si>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</si>
  <si>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</si>
  <si>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</si>
  <si>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</si>
  <si>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</si>
  <si>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</si>
  <si>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</si>
  <si>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</si>
  <si>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</si>
  <si>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</si>
  <si>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</si>
  <si>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</si>
  <si>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</si>
  <si>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</si>
  <si>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</si>
  <si>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>Приложение № 14 к Решению Совета Лахденпохского муниципального района "О бюджете Лахденпохского муниципального района на 2022 год и плановый период 2023-2024 годов" от 23 декабря 2021 г. №75/524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</si>
</sst>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T16" sqref="T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7000</v>
      </c>
      <c r="L18" s="15">
        <f>L19+L24+L29+L38</f>
        <v>8000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7000</v>
      </c>
      <c r="L19" s="18">
        <f>L20-L22</f>
        <v>8000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17800</v>
      </c>
      <c r="L20" s="23">
        <f>SUM(L21)</f>
        <v>8000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17800</v>
      </c>
      <c r="L21" s="23">
        <v>8000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384888.18</v>
      </c>
      <c r="L30" s="37">
        <f t="shared" si="0"/>
        <v>380700.29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384888.18</v>
      </c>
      <c r="L31" s="37">
        <f t="shared" si="0"/>
        <v>380700.29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384888.18</v>
      </c>
      <c r="L32" s="37">
        <f t="shared" si="0"/>
        <v>380700.29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367088.18+K26+K41+K21</f>
        <v>384888.18</v>
      </c>
      <c r="L33" s="49">
        <f>372700.29+L26+L41+L21</f>
        <v>380700.29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384888.18</v>
      </c>
      <c r="L34" s="49">
        <f t="shared" si="1"/>
        <v>380700.29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384888.18</v>
      </c>
      <c r="L35" s="49">
        <f t="shared" si="1"/>
        <v>380700.29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384888.18</v>
      </c>
      <c r="L36" s="49">
        <f t="shared" si="1"/>
        <v>380700.29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374088.18+K44+K28+K23</f>
        <v>384888.18</v>
      </c>
      <c r="L37" s="49">
        <f>380700.29+L44+L28+L23</f>
        <v>380700.29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7000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2021-12-24T08:32:17Z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