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Лист1!$A$1:$M$9</definedName>
  </definedNames>
  <calcPr calcId="124519"/>
</workbook>
</file>

<file path=xl/calcChain.xml><?xml version="1.0" encoding="utf-8"?>
<calcChain xmlns="http://schemas.openxmlformats.org/spreadsheetml/2006/main">
  <c r="K9" i="1"/>
  <c r="F9"/>
  <c r="D9"/>
  <c r="C9"/>
  <c r="M9" s="1"/>
  <c r="K8"/>
  <c r="F8"/>
  <c r="D8"/>
  <c r="C8"/>
  <c r="M8" s="1"/>
</calcChain>
</file>

<file path=xl/sharedStrings.xml><?xml version="1.0" encoding="utf-8"?>
<sst xmlns="http://schemas.openxmlformats.org/spreadsheetml/2006/main" count="23" uniqueCount="23">
  <si>
    <t>Наименование муниципальной  услуги</t>
  </si>
  <si>
    <t>Затраты, непосредственно связанные с оказанием услуги, руб.</t>
  </si>
  <si>
    <t>Затраты на общехозяйственные нужды, руб</t>
  </si>
  <si>
    <t>Базовый норматив затрат на оказание услуги, руб.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</si>
  <si>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</si>
  <si>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</si>
  <si>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</si>
  <si>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</si>
  <si>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</si>
  <si>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</si>
  <si>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</si>
  <si>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</si>
  <si>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</si>
  <si>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</si>
  <si>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Публикация музейных предметов, музейных коллекций путем публичного показа; воспроизведение в печатных и электронных изданиях</t>
  </si>
  <si>
    <t>Приобщение населения к культурным ценностям (народным художественным промыслам и ремеслам)</t>
  </si>
  <si>
    <t>Приложение 3</t>
  </si>
  <si>
    <t>БАЗОВЫЙ НОРМАТИВ ЗАТРАТ МУК "Куркиёкский краеведческий центр".</t>
  </si>
  <si>
    <t>Уникальный номер реестровой записи</t>
  </si>
  <si>
    <t>13=3+4+5+6+7+8+9+10+11+12</t>
  </si>
  <si>
    <t xml:space="preserve">  07021100000000000008100</t>
  </si>
  <si>
    <t xml:space="preserve">  07016000000000002005100</t>
  </si>
  <si>
    <t>к Постановлению Администрации Лахденпохского муниципального района № 522 от 21 ноября 2016 года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</si>
</sst>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2" fontId="1" fillId="0" borderId="0" xfId="0" applyNumberFormat="1" applyFont="1" applyFill="1" applyBorder="1"/>
    <xf numFmtId="0" fontId="2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wrapText="1"/>
    </xf>
    <xf numFmtId="2" fontId="3" fillId="0" borderId="1" xfId="0" applyNumberFormat="1" applyFont="1" applyFill="1" applyBorder="1"/>
    <xf numFmtId="2" fontId="2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2" fontId="2" fillId="0" borderId="1" xfId="0" applyNumberFormat="1" applyFont="1" applyFill="1" applyBorder="1"/>
    <xf numFmtId="0" fontId="4" fillId="0" borderId="0" xfId="0" applyFont="1" applyAlignment="1">
      <alignment horizontal="right" wrapText="1"/>
    </xf>
    <xf numFmtId="0" fontId="4" fillId="0" borderId="1" xfId="0" applyFont="1" applyFill="1" applyBorder="1" applyAlignment="1">
      <alignment horizontal="center"/>
    </xf>
    <xf numFmtId="0" fontId="5" fillId="0" borderId="0" xfId="0" applyFont="1"/>
    <xf numFmtId="49" fontId="4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6;%20&#1041;&#1085;&#1086;&#1088;&#1084;&#1072;&#1090;&#1080;&#1074;&#1072;&#1084;%20&#1084;&#1091;&#1079;&#1077;&#108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В разрезе услуг"/>
      <sheetName val="По каждой услуге (МЭУ)"/>
      <sheetName val="Распределение ШТ.Ч."/>
      <sheetName val="Оплата комунальных услуг"/>
      <sheetName val="Материальные затраты и ОЦДИ"/>
      <sheetName val="Заработная плата"/>
      <sheetName val="Утверждение БН"/>
      <sheetName val="Содержание объектов недв.имущ."/>
      <sheetName val="Содержание объектов,связь, тран"/>
      <sheetName val="Зп не связ. с оказ.услуги "/>
    </sheetNames>
    <sheetDataSet>
      <sheetData sheetId="0" refreshError="1"/>
      <sheetData sheetId="1" refreshError="1"/>
      <sheetData sheetId="2" refreshError="1"/>
      <sheetData sheetId="3">
        <row r="5">
          <cell r="H5">
            <v>0.7931239626024591</v>
          </cell>
        </row>
        <row r="7">
          <cell r="H7">
            <v>0.67944111186211553</v>
          </cell>
        </row>
      </sheetData>
      <sheetData sheetId="4">
        <row r="7">
          <cell r="B7">
            <v>114.81481481481481</v>
          </cell>
          <cell r="C7">
            <v>98.095238095238102</v>
          </cell>
        </row>
      </sheetData>
      <sheetData sheetId="5">
        <row r="6">
          <cell r="I6">
            <v>2667.8773352000003</v>
          </cell>
        </row>
        <row r="16">
          <cell r="I16">
            <v>1057.9940400000003</v>
          </cell>
        </row>
      </sheetData>
      <sheetData sheetId="6" refreshError="1"/>
      <sheetData sheetId="7" refreshError="1"/>
      <sheetData sheetId="8" refreshError="1"/>
      <sheetData sheetId="9">
        <row r="6">
          <cell r="I6">
            <v>3024.9176838188578</v>
          </cell>
        </row>
        <row r="10">
          <cell r="I10">
            <v>2568.4579423517898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1"/>
  <sheetViews>
    <sheetView tabSelected="1" workbookViewId="0">
      <selection activeCell="R5" sqref="R5"/>
    </sheetView>
  </sheetViews>
  <sheetFormatPr defaultRowHeight="15"/>
  <cols>
    <col min="1" max="1" width="13.85546875" customWidth="1"/>
    <col min="2" max="2" width="28" customWidth="1"/>
    <col min="3" max="3" width="10.85546875" customWidth="1"/>
    <col min="4" max="4" width="9.7109375" customWidth="1"/>
    <col min="5" max="5" width="9.140625" customWidth="1"/>
    <col min="6" max="6" width="9.85546875" customWidth="1"/>
    <col min="7" max="7" width="7.7109375" customWidth="1"/>
    <col min="8" max="8" width="9.85546875" customWidth="1"/>
    <col min="9" max="9" width="7.42578125" customWidth="1"/>
    <col min="10" max="10" width="7.85546875" customWidth="1"/>
    <col min="11" max="11" width="9.5703125" customWidth="1"/>
    <col min="12" max="12" width="8.140625" customWidth="1"/>
    <col min="13" max="13" width="25.42578125" customWidth="1"/>
    <col min="14" max="14" width="9.28515625" bestFit="1" customWidth="1"/>
    <col min="15" max="15" width="9.85546875" bestFit="1" customWidth="1"/>
    <col min="16" max="16" width="11.140625" bestFit="1" customWidth="1"/>
  </cols>
  <sheetData>
    <row r="1" spans="1:13" ht="15.75">
      <c r="B1" s="2"/>
      <c r="C1" s="2"/>
      <c r="D1" s="2"/>
      <c r="E1" s="2"/>
      <c r="F1" s="2"/>
      <c r="G1" s="2"/>
      <c r="H1" s="2"/>
      <c r="I1" s="2"/>
      <c r="J1" s="2"/>
      <c r="K1" s="15" t="s">
        <v>16</v>
      </c>
      <c r="L1" s="15"/>
      <c r="M1" s="15"/>
    </row>
    <row r="2" spans="1:13" ht="27.75" customHeight="1">
      <c r="B2" s="2"/>
      <c r="C2" s="2"/>
      <c r="D2" s="2"/>
      <c r="E2" s="2"/>
      <c r="F2" s="2"/>
      <c r="G2" s="2"/>
      <c r="H2" s="2"/>
      <c r="I2" s="2"/>
      <c r="J2" s="16" t="s">
        <v>22</v>
      </c>
      <c r="K2" s="16"/>
      <c r="L2" s="16"/>
      <c r="M2" s="16"/>
    </row>
    <row r="3" spans="1:13" ht="30.75" customHeight="1">
      <c r="B3" s="2"/>
      <c r="C3" s="2"/>
      <c r="D3" s="2"/>
      <c r="E3" s="2"/>
      <c r="F3" s="2"/>
      <c r="G3" s="2"/>
      <c r="H3" s="2"/>
      <c r="I3" s="2"/>
      <c r="J3" s="10"/>
      <c r="K3" s="10"/>
      <c r="L3" s="10"/>
      <c r="M3" s="10"/>
    </row>
    <row r="4" spans="1:13" ht="32.25" customHeight="1">
      <c r="B4" s="18" t="s">
        <v>17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</row>
    <row r="5" spans="1:13" ht="54.75" customHeight="1">
      <c r="A5" s="17" t="s">
        <v>18</v>
      </c>
      <c r="B5" s="19" t="s">
        <v>0</v>
      </c>
      <c r="C5" s="19" t="s">
        <v>1</v>
      </c>
      <c r="D5" s="19"/>
      <c r="E5" s="19"/>
      <c r="F5" s="19" t="s">
        <v>2</v>
      </c>
      <c r="G5" s="19"/>
      <c r="H5" s="19"/>
      <c r="I5" s="19"/>
      <c r="J5" s="19"/>
      <c r="K5" s="19"/>
      <c r="L5" s="19"/>
      <c r="M5" s="19" t="s">
        <v>3</v>
      </c>
    </row>
    <row r="6" spans="1:13" ht="31.5">
      <c r="A6" s="17"/>
      <c r="B6" s="19"/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3" t="s">
        <v>13</v>
      </c>
      <c r="M6" s="19"/>
    </row>
    <row r="7" spans="1:13" s="12" customFormat="1" ht="12.75">
      <c r="A7" s="13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  <c r="K7" s="11">
        <v>11</v>
      </c>
      <c r="L7" s="11">
        <v>12</v>
      </c>
      <c r="M7" s="11" t="s">
        <v>19</v>
      </c>
    </row>
    <row r="8" spans="1:13" ht="118.5" customHeight="1">
      <c r="A8" s="14" t="s">
        <v>21</v>
      </c>
      <c r="B8" s="4" t="s">
        <v>14</v>
      </c>
      <c r="C8" s="5">
        <f>SUM('[1]Заработная плата'!I6)</f>
        <v>2667.8773352000003</v>
      </c>
      <c r="D8" s="6">
        <f>SUM('[1]Материальные затраты и ОЦДИ'!B7)</f>
        <v>114.81481481481481</v>
      </c>
      <c r="E8" s="6">
        <v>0</v>
      </c>
      <c r="F8" s="7">
        <f>SUM('[1]Оплата комунальных услуг'!H5)</f>
        <v>0.7931239626024591</v>
      </c>
      <c r="G8" s="7"/>
      <c r="H8" s="6"/>
      <c r="I8" s="6"/>
      <c r="J8" s="6"/>
      <c r="K8" s="6">
        <f>SUM('[1]Зп не связ. с оказ.услуги '!I6)</f>
        <v>3024.9176838188578</v>
      </c>
      <c r="L8" s="6"/>
      <c r="M8" s="7">
        <f>C8+D8+E8+F8+G8+H8+I8+J8+K8+L8</f>
        <v>5808.4029577962756</v>
      </c>
    </row>
    <row r="9" spans="1:13" ht="114.75" customHeight="1">
      <c r="A9" s="14" t="s">
        <v>20</v>
      </c>
      <c r="B9" s="8" t="s">
        <v>15</v>
      </c>
      <c r="C9" s="5">
        <f>SUM('[1]Заработная плата'!I16)</f>
        <v>1057.9940400000003</v>
      </c>
      <c r="D9" s="6">
        <f>SUM('[1]Материальные затраты и ОЦДИ'!C7)</f>
        <v>98.095238095238102</v>
      </c>
      <c r="E9" s="6">
        <v>0</v>
      </c>
      <c r="F9" s="9">
        <f>SUM('[1]Оплата комунальных услуг'!H7)</f>
        <v>0.67944111186211553</v>
      </c>
      <c r="G9" s="9"/>
      <c r="H9" s="6"/>
      <c r="I9" s="6"/>
      <c r="J9" s="6"/>
      <c r="K9" s="6">
        <f>SUM('[1]Зп не связ. с оказ.услуги '!I10)</f>
        <v>2568.4579423517898</v>
      </c>
      <c r="L9" s="6"/>
      <c r="M9" s="7">
        <f t="shared" ref="M9" si="0">C9+D9+E9+F9+G9+H9+I9+J9+K9+L9</f>
        <v>3725.2266615588906</v>
      </c>
    </row>
    <row r="11" spans="1:13">
      <c r="C11" s="1"/>
    </row>
  </sheetData>
  <mergeCells count="8">
    <mergeCell ref="K1:M1"/>
    <mergeCell ref="J2:M2"/>
    <mergeCell ref="A5:A6"/>
    <mergeCell ref="B4:M4"/>
    <mergeCell ref="B5:B6"/>
    <mergeCell ref="C5:E5"/>
    <mergeCell ref="F5:L5"/>
    <mergeCell ref="M5:M6"/>
  </mergeCells>
  <pageMargins left="0.39370078740157483" right="0.39370078740157483" top="0.78740157480314965" bottom="0.39370078740157483" header="0.31496062992125984" footer="0.31496062992125984"/>
  <pageSetup paperSize="9" scale="88" orientation="landscape" horizontalDpi="180" verticalDpi="180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2016-12-01T07:36:38Z</dcterms:modified>
</cp:coreProperties>
</file>